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市级资金" sheetId="2" r:id="rId1"/>
  </sheets>
  <calcPr calcId="144525"/>
</workbook>
</file>

<file path=xl/sharedStrings.xml><?xml version="1.0" encoding="utf-8"?>
<sst xmlns="http://schemas.openxmlformats.org/spreadsheetml/2006/main" count="193" uniqueCount="115">
  <si>
    <t>2021年中央财政衔接推进乡村振兴补助资金分配情况表</t>
  </si>
  <si>
    <t>单位：万元</t>
  </si>
  <si>
    <t>序号</t>
  </si>
  <si>
    <t>项目主管单位</t>
  </si>
  <si>
    <t>项目实施单位</t>
  </si>
  <si>
    <t>项目名称</t>
  </si>
  <si>
    <t>建设内容</t>
  </si>
  <si>
    <t>金  额</t>
  </si>
  <si>
    <t>备注</t>
  </si>
  <si>
    <t>小计</t>
  </si>
  <si>
    <t>中央</t>
  </si>
  <si>
    <t>其他</t>
  </si>
  <si>
    <t>总计</t>
  </si>
  <si>
    <t>县乡村振兴局合计</t>
  </si>
  <si>
    <t>靖边县乡村振兴局</t>
  </si>
  <si>
    <t>2021年靖边县小额贷款贴息项目</t>
  </si>
  <si>
    <t>全县小额贷款户贴息</t>
  </si>
  <si>
    <t>宁条梁镇大滩村</t>
  </si>
  <si>
    <t>2021年互助资金项目</t>
  </si>
  <si>
    <t>续建互助协会1处</t>
  </si>
  <si>
    <t>中山涧镇马家洼村</t>
  </si>
  <si>
    <t>中山涧镇李家峁村</t>
  </si>
  <si>
    <t>杨米涧镇王梁村</t>
  </si>
  <si>
    <t>杨米涧镇韩伙场村</t>
  </si>
  <si>
    <t>杨米涧镇兴和村</t>
  </si>
  <si>
    <t>杨米涧镇郝渠则村</t>
  </si>
  <si>
    <t>杨米涧镇镇罗堡村</t>
  </si>
  <si>
    <t>龙洲镇甘沟村</t>
  </si>
  <si>
    <t>2021年龙洲镇甘沟村马铃薯井灌工程</t>
  </si>
  <si>
    <t>新打深井2眼，安装变压器1台，铺设管网1500米，建井房井台各2个</t>
  </si>
  <si>
    <t>席麻湾镇政府</t>
  </si>
  <si>
    <t>2021年席麻湾镇集体经济项目</t>
  </si>
  <si>
    <t>架设高压线2公里，安装变压器1台，购买TMR日粮机1部以及相关机械设备</t>
  </si>
  <si>
    <t>高家沟便民服务中心</t>
  </si>
  <si>
    <t>2021年高家沟小龙虾产业联合社项目</t>
  </si>
  <si>
    <t>越冬种苗繁育棚1座</t>
  </si>
  <si>
    <t>2021年杨米涧镇王梁村道路工程</t>
  </si>
  <si>
    <t>砖砸道路宽3.5米，长2300米，挡水墙长1400米。</t>
  </si>
  <si>
    <t>中山涧镇中山涧村</t>
  </si>
  <si>
    <t>2021年中山涧镇中山涧村文冠果基地道路排水工程</t>
  </si>
  <si>
    <t>建档水墙586米，雨水进水井4座</t>
  </si>
  <si>
    <t>项目管理费</t>
  </si>
  <si>
    <t>县人社局合计</t>
  </si>
  <si>
    <t>靖边县  人社局</t>
  </si>
  <si>
    <t>“雨露计划”补助</t>
  </si>
  <si>
    <t>雨露计划补助326人次（含监测帮扶对象家庭）</t>
  </si>
  <si>
    <t>县发改局合计</t>
  </si>
  <si>
    <t>靖边县发改科技局</t>
  </si>
  <si>
    <t>产业公司</t>
  </si>
  <si>
    <t>易地扶贫搬迁后续扶持信息共享平台</t>
  </si>
  <si>
    <t>建设易地扶贫搬迁后续扶持信息共享平台一个，用于为企业用工和搬迁劳动力就业提供平台，增加搬迁劳动力就业信息渠道、就业选择与机会。</t>
  </si>
  <si>
    <t>张家畔街道东新社区</t>
  </si>
  <si>
    <t>海则畔移民二区安置区水源井巩固提升工程</t>
  </si>
  <si>
    <t>建设海则畔移民二区水源井井房一处并配套附属工程，配备增压泵1台。</t>
  </si>
  <si>
    <t>社区工厂补助</t>
  </si>
  <si>
    <t>为衣秀儿服饰有限公司，晟立崇电子有限公司和编织袋厂三家社区工厂为贫困低收入劳动力提供就业岗位给予30万元补助。</t>
  </si>
  <si>
    <t>海则畔移民二区劳动密集型产业园</t>
  </si>
  <si>
    <t>修建标准化厂房一座，总占地面积6亩，建筑面积100.99平方米，并配套建设室外工程、给排水、电力、电信等其它附属设施。</t>
  </si>
  <si>
    <t>县农业农村局合计</t>
  </si>
  <si>
    <t>农业农村局</t>
  </si>
  <si>
    <t>刘家峁村集体经济联合社</t>
  </si>
  <si>
    <t>湖羊养殖基地建设项目（一期资金）</t>
  </si>
  <si>
    <t>新建500平米羊舍、150平米饲草饲料房、200平米饲草棚、30立方米储水池，购买铡草机1台，引进湖羊100只。</t>
  </si>
  <si>
    <t>五道沟村集体经济联合社</t>
  </si>
  <si>
    <t>设施拱棚建设项目</t>
  </si>
  <si>
    <t>新建拱棚9个，发展设施蔬菜产业。</t>
  </si>
  <si>
    <t>席麻湾镇东高峁村</t>
  </si>
  <si>
    <t>养牛场示范基地建设项目</t>
  </si>
  <si>
    <t>购买西蒙塔尔能繁母牛50头、育肥牛20头。</t>
  </si>
  <si>
    <t>高家沟便民服务中心阳畔村集体经济联合社</t>
  </si>
  <si>
    <t>羊肉产业建设项目</t>
  </si>
  <si>
    <t>改造厂房12间、购置羊肉深加工生产流水线设备。</t>
  </si>
  <si>
    <t>县水利局合计</t>
  </si>
  <si>
    <t>靖边县水利局</t>
  </si>
  <si>
    <t>马家洼村荒草峁小组灌溉工程</t>
  </si>
  <si>
    <t>新打机井1眼及配套，井深420m，下DN300mm混凝土管120m，安装水泵200QJ32m3/h-195m1套，电机30kw，安装50KVA变压器1台。</t>
  </si>
  <si>
    <t>马家洼村马后小组管网维修工程</t>
  </si>
  <si>
    <t>铺设供水主管线φ63mmPE管850m，支管线φ32mmPE管400m，闸阀井1个。</t>
  </si>
  <si>
    <t>马场村葛山小组人饮及灌溉工程</t>
  </si>
  <si>
    <t>新打机井1眼及配套，井深420m，下DN273mm钢管180m，安装水泵200QJ20m3/h-243m1套，电机25kw，新建30m3高位蓄水池1座，铺设供水管网1000m，安装50KVA变压器1台。</t>
  </si>
  <si>
    <t>中山涧村陈羊圈、东湾小组灌溉工程</t>
  </si>
  <si>
    <t>新打机井1眼及配套，井深400m，下DN300mm混凝土管120m，安装水泵200QJ32m3/h-195m1套，电机30kw,安装50KVA变压器1台。</t>
  </si>
  <si>
    <t>五道沟村三道沟小组灌溉工程</t>
  </si>
  <si>
    <t>新打机井1眼及配套，井深380m，下DN276mm钢管200m，安装水泵200QJ32m3/h-169m1套，电机25kw，安装50KVA变压器1台。</t>
  </si>
  <si>
    <t>沙洼沟村泥家沟自流灌溉工程</t>
  </si>
  <si>
    <t>泥家沟淤地坝维修加固泄水建筑物，新建砌砖矩形断面泄水渠长0.6km，断面尺寸宽80cm×高100cm，侧墙厚24cm。</t>
  </si>
  <si>
    <t>新桥农场灌溉工程</t>
  </si>
  <si>
    <t>新打机井1眼及配套，井深350m，下DN300mm混凝土管150m，安装水泵200QJ40m3/h-78m1套，电机15kw，电缆线120m，施肥设施1套。</t>
  </si>
  <si>
    <t>高渠村油房洼组灌溉工程</t>
  </si>
  <si>
    <t>新打机井1眼及配套，井深400m，下DN300mm混凝土管180m，安装水泵200QJ40m3/h-169m1套，电机25kw，电缆线80m，施肥设施1套。</t>
  </si>
  <si>
    <t>五合村灌溉工程</t>
  </si>
  <si>
    <t>新打机井1眼及配套，井深260m，下DN300mm混凝土管80m，安装水泵200QJ40m3/h-169m1套。</t>
  </si>
  <si>
    <t>黄家湾村灌溉工程</t>
  </si>
  <si>
    <t>新打机井1眼及配套，井深300m，下DN300mm混凝土管120m，安装水泵200QJ32m3/h-169m1套。</t>
  </si>
  <si>
    <t>长渠沟村灌溉工程</t>
  </si>
  <si>
    <t>新打机井1眼及配套，井深560m，下DN273mm钢管320m，安装水泵200QJ10m3/h-450m1套，电机25kw。</t>
  </si>
  <si>
    <t>陆家山村新源移民点灌溉工程</t>
  </si>
  <si>
    <t>新打机井1眼及配套，井深320m，下DN300mm混凝土管80m，安装水泵32m3/h-65m1套，电机9.2kw。</t>
  </si>
  <si>
    <t>靖边县城乡供水安全服务中心</t>
  </si>
  <si>
    <t>杨渠村供水工程</t>
  </si>
  <si>
    <t>水源井1眼、潜水泵1套、井坑1个、蓄水池1座，配电房1间、院墙及配套设施</t>
  </si>
  <si>
    <t>龙三村供水工程</t>
  </si>
  <si>
    <t>水源井1眼、蓄水池1座、管理房1间、管网3.5km及配套设施</t>
  </si>
  <si>
    <t>长胜村供水工程</t>
  </si>
  <si>
    <t>水源井1眼、潜水泵1套、蓄水池1座、输水及配水主管网，电缆线300米及配套设施。</t>
  </si>
  <si>
    <t>杨虎台村供水工程</t>
  </si>
  <si>
    <t>支筒水塔1处、水源井1眼、潜水泵1套，配水主管网1250米及配套设施。</t>
  </si>
  <si>
    <t>李家城则村供水工程</t>
  </si>
  <si>
    <t>水源井1眼，潜水泵1套，蓄水池1座、井坑1个、配电房1间、院墙、管网及配套</t>
  </si>
  <si>
    <t>王家洼村供水工程</t>
  </si>
  <si>
    <t>水源井1眼、潜水泵1套、蓄水池1处、配水主管网1700米及配套设施。</t>
  </si>
  <si>
    <t>三岔渠村供水工程</t>
  </si>
  <si>
    <t>管网2km及配套工程</t>
  </si>
  <si>
    <t>尔德井村饮水安全工程</t>
  </si>
  <si>
    <t>铺设供水主管线φ50mmPE管600m，支管线φ40mmPE管1000m，φ25mmPE管1400m。</t>
  </si>
</sst>
</file>

<file path=xl/styles.xml><?xml version="1.0" encoding="utf-8"?>
<styleSheet xmlns="http://schemas.openxmlformats.org/spreadsheetml/2006/main">
  <numFmts count="4">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s>
  <fonts count="27">
    <font>
      <sz val="11"/>
      <color theme="1"/>
      <name val="宋体"/>
      <charset val="134"/>
      <scheme val="minor"/>
    </font>
    <font>
      <b/>
      <sz val="20"/>
      <color theme="1"/>
      <name val="黑体"/>
      <charset val="134"/>
    </font>
    <font>
      <b/>
      <sz val="20"/>
      <color theme="1"/>
      <name val="宋体"/>
      <charset val="134"/>
      <scheme val="minor"/>
    </font>
    <font>
      <b/>
      <sz val="12"/>
      <color theme="1"/>
      <name val="仿宋"/>
      <charset val="134"/>
    </font>
    <font>
      <sz val="12"/>
      <color theme="1"/>
      <name val="仿宋"/>
      <charset val="134"/>
    </font>
    <font>
      <sz val="12"/>
      <name val="仿宋"/>
      <charset val="134"/>
    </font>
    <font>
      <b/>
      <sz val="12"/>
      <name val="仿宋"/>
      <charset val="134"/>
    </font>
    <font>
      <sz val="10"/>
      <name val="仿宋"/>
      <charset val="134"/>
    </font>
    <font>
      <sz val="11"/>
      <color rgb="FF9C0006"/>
      <name val="宋体"/>
      <charset val="0"/>
      <scheme val="minor"/>
    </font>
    <font>
      <sz val="11"/>
      <color theme="0"/>
      <name val="宋体"/>
      <charset val="0"/>
      <scheme val="minor"/>
    </font>
    <font>
      <sz val="11"/>
      <color theme="1"/>
      <name val="宋体"/>
      <charset val="0"/>
      <scheme val="minor"/>
    </font>
    <font>
      <u/>
      <sz val="11"/>
      <color rgb="FF0000FF"/>
      <name val="宋体"/>
      <charset val="0"/>
      <scheme val="minor"/>
    </font>
    <font>
      <sz val="11"/>
      <color rgb="FF3F3F76"/>
      <name val="宋体"/>
      <charset val="0"/>
      <scheme val="minor"/>
    </font>
    <font>
      <sz val="11"/>
      <color rgb="FF006100"/>
      <name val="宋体"/>
      <charset val="0"/>
      <scheme val="minor"/>
    </font>
    <font>
      <b/>
      <sz val="15"/>
      <color theme="3"/>
      <name val="宋体"/>
      <charset val="134"/>
      <scheme val="minor"/>
    </font>
    <font>
      <u/>
      <sz val="11"/>
      <color rgb="FF800080"/>
      <name val="宋体"/>
      <charset val="0"/>
      <scheme val="minor"/>
    </font>
    <font>
      <i/>
      <sz val="11"/>
      <color rgb="FF7F7F7F"/>
      <name val="宋体"/>
      <charset val="0"/>
      <scheme val="minor"/>
    </font>
    <font>
      <b/>
      <sz val="11"/>
      <color theme="3"/>
      <name val="宋体"/>
      <charset val="134"/>
      <scheme val="minor"/>
    </font>
    <font>
      <sz val="11"/>
      <color rgb="FFFF0000"/>
      <name val="宋体"/>
      <charset val="0"/>
      <scheme val="minor"/>
    </font>
    <font>
      <b/>
      <sz val="11"/>
      <color theme="1"/>
      <name val="宋体"/>
      <charset val="0"/>
      <scheme val="minor"/>
    </font>
    <font>
      <b/>
      <sz val="11"/>
      <color rgb="FFFA7D00"/>
      <name val="宋体"/>
      <charset val="0"/>
      <scheme val="minor"/>
    </font>
    <font>
      <b/>
      <sz val="18"/>
      <color theme="3"/>
      <name val="宋体"/>
      <charset val="134"/>
      <scheme val="minor"/>
    </font>
    <font>
      <sz val="11"/>
      <color rgb="FF9C6500"/>
      <name val="宋体"/>
      <charset val="0"/>
      <scheme val="minor"/>
    </font>
    <font>
      <b/>
      <sz val="13"/>
      <color theme="3"/>
      <name val="宋体"/>
      <charset val="134"/>
      <scheme val="minor"/>
    </font>
    <font>
      <sz val="11"/>
      <color rgb="FFFA7D00"/>
      <name val="宋体"/>
      <charset val="0"/>
      <scheme val="minor"/>
    </font>
    <font>
      <b/>
      <sz val="11"/>
      <color rgb="FFFFFFFF"/>
      <name val="宋体"/>
      <charset val="0"/>
      <scheme val="minor"/>
    </font>
    <font>
      <b/>
      <sz val="11"/>
      <color rgb="FF3F3F3F"/>
      <name val="宋体"/>
      <charset val="0"/>
      <scheme val="minor"/>
    </font>
  </fonts>
  <fills count="33">
    <fill>
      <patternFill patternType="none"/>
    </fill>
    <fill>
      <patternFill patternType="gray125"/>
    </fill>
    <fill>
      <patternFill patternType="solid">
        <fgColor rgb="FFFFC7CE"/>
        <bgColor indexed="64"/>
      </patternFill>
    </fill>
    <fill>
      <patternFill patternType="solid">
        <fgColor theme="5" tint="0.399975585192419"/>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theme="8" tint="0.599993896298105"/>
        <bgColor indexed="64"/>
      </patternFill>
    </fill>
    <fill>
      <patternFill patternType="solid">
        <fgColor theme="8" tint="0.799981688894314"/>
        <bgColor indexed="64"/>
      </patternFill>
    </fill>
    <fill>
      <patternFill patternType="solid">
        <fgColor rgb="FFC6EFCE"/>
        <bgColor indexed="64"/>
      </patternFill>
    </fill>
    <fill>
      <patternFill patternType="solid">
        <fgColor theme="6" tint="0.399975585192419"/>
        <bgColor indexed="64"/>
      </patternFill>
    </fill>
    <fill>
      <patternFill patternType="solid">
        <fgColor theme="9"/>
        <bgColor indexed="64"/>
      </patternFill>
    </fill>
    <fill>
      <patternFill patternType="solid">
        <fgColor theme="4" tint="0.799981688894314"/>
        <bgColor indexed="64"/>
      </patternFill>
    </fill>
    <fill>
      <patternFill patternType="solid">
        <fgColor rgb="FFFFFFCC"/>
        <bgColor indexed="64"/>
      </patternFill>
    </fill>
    <fill>
      <patternFill patternType="solid">
        <fgColor theme="4"/>
        <bgColor indexed="64"/>
      </patternFill>
    </fill>
    <fill>
      <patternFill patternType="solid">
        <fgColor theme="4" tint="0.599993896298105"/>
        <bgColor indexed="64"/>
      </patternFill>
    </fill>
    <fill>
      <patternFill patternType="solid">
        <fgColor rgb="FFF2F2F2"/>
        <bgColor indexed="64"/>
      </patternFill>
    </fill>
    <fill>
      <patternFill patternType="solid">
        <fgColor rgb="FFFFEB9C"/>
        <bgColor indexed="64"/>
      </patternFill>
    </fill>
    <fill>
      <patternFill patternType="solid">
        <fgColor theme="5" tint="0.799981688894314"/>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A5A5A5"/>
        <bgColor indexed="64"/>
      </patternFill>
    </fill>
    <fill>
      <patternFill patternType="solid">
        <fgColor theme="8" tint="0.399975585192419"/>
        <bgColor indexed="64"/>
      </patternFill>
    </fill>
    <fill>
      <patternFill patternType="solid">
        <fgColor theme="9" tint="0.799981688894314"/>
        <bgColor indexed="64"/>
      </patternFill>
    </fill>
    <fill>
      <patternFill patternType="solid">
        <fgColor theme="6"/>
        <bgColor indexed="64"/>
      </patternFill>
    </fill>
    <fill>
      <patternFill patternType="solid">
        <fgColor theme="5"/>
        <bgColor indexed="64"/>
      </patternFill>
    </fill>
    <fill>
      <patternFill patternType="solid">
        <fgColor theme="7"/>
        <bgColor indexed="64"/>
      </patternFill>
    </fill>
    <fill>
      <patternFill patternType="solid">
        <fgColor theme="5" tint="0.599993896298105"/>
        <bgColor indexed="64"/>
      </patternFill>
    </fill>
    <fill>
      <patternFill patternType="solid">
        <fgColor theme="7" tint="0.599993896298105"/>
        <bgColor indexed="64"/>
      </patternFill>
    </fill>
    <fill>
      <patternFill patternType="solid">
        <fgColor theme="7" tint="0.799981688894314"/>
        <bgColor indexed="64"/>
      </patternFill>
    </fill>
    <fill>
      <patternFill patternType="solid">
        <fgColor theme="8"/>
        <bgColor indexed="64"/>
      </patternFill>
    </fill>
    <fill>
      <patternFill patternType="solid">
        <fgColor theme="9" tint="0.599993896298105"/>
        <bgColor indexed="64"/>
      </patternFill>
    </fill>
    <fill>
      <patternFill patternType="solid">
        <fgColor theme="9" tint="0.399975585192419"/>
        <bgColor indexed="64"/>
      </patternFill>
    </fill>
  </fills>
  <borders count="17">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double">
        <color rgb="FFFF8001"/>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10" fillId="4" borderId="0" applyNumberFormat="0" applyBorder="0" applyAlignment="0" applyProtection="0">
      <alignment vertical="center"/>
    </xf>
    <xf numFmtId="0" fontId="12" fillId="5" borderId="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6" borderId="0" applyNumberFormat="0" applyBorder="0" applyAlignment="0" applyProtection="0">
      <alignment vertical="center"/>
    </xf>
    <xf numFmtId="0" fontId="8" fillId="2" borderId="0" applyNumberFormat="0" applyBorder="0" applyAlignment="0" applyProtection="0">
      <alignment vertical="center"/>
    </xf>
    <xf numFmtId="43" fontId="0" fillId="0" borderId="0" applyFont="0" applyFill="0" applyBorder="0" applyAlignment="0" applyProtection="0">
      <alignment vertical="center"/>
    </xf>
    <xf numFmtId="0" fontId="9" fillId="10" borderId="0" applyNumberFormat="0" applyBorder="0" applyAlignment="0" applyProtection="0">
      <alignment vertical="center"/>
    </xf>
    <xf numFmtId="0" fontId="11" fillId="0" borderId="0" applyNumberFormat="0" applyFill="0" applyBorder="0" applyAlignment="0" applyProtection="0">
      <alignment vertical="center"/>
    </xf>
    <xf numFmtId="9"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0" fillId="13" borderId="11" applyNumberFormat="0" applyFont="0" applyAlignment="0" applyProtection="0">
      <alignment vertical="center"/>
    </xf>
    <xf numFmtId="0" fontId="9" fillId="3" borderId="0" applyNumberFormat="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4" fillId="0" borderId="10" applyNumberFormat="0" applyFill="0" applyAlignment="0" applyProtection="0">
      <alignment vertical="center"/>
    </xf>
    <xf numFmtId="0" fontId="23" fillId="0" borderId="10" applyNumberFormat="0" applyFill="0" applyAlignment="0" applyProtection="0">
      <alignment vertical="center"/>
    </xf>
    <xf numFmtId="0" fontId="9" fillId="19" borderId="0" applyNumberFormat="0" applyBorder="0" applyAlignment="0" applyProtection="0">
      <alignment vertical="center"/>
    </xf>
    <xf numFmtId="0" fontId="17" fillId="0" borderId="14" applyNumberFormat="0" applyFill="0" applyAlignment="0" applyProtection="0">
      <alignment vertical="center"/>
    </xf>
    <xf numFmtId="0" fontId="9" fillId="20" borderId="0" applyNumberFormat="0" applyBorder="0" applyAlignment="0" applyProtection="0">
      <alignment vertical="center"/>
    </xf>
    <xf numFmtId="0" fontId="26" fillId="16" borderId="16" applyNumberFormat="0" applyAlignment="0" applyProtection="0">
      <alignment vertical="center"/>
    </xf>
    <xf numFmtId="0" fontId="20" fillId="16" borderId="9" applyNumberFormat="0" applyAlignment="0" applyProtection="0">
      <alignment vertical="center"/>
    </xf>
    <xf numFmtId="0" fontId="25" fillId="21" borderId="15" applyNumberFormat="0" applyAlignment="0" applyProtection="0">
      <alignment vertical="center"/>
    </xf>
    <xf numFmtId="0" fontId="10" fillId="23" borderId="0" applyNumberFormat="0" applyBorder="0" applyAlignment="0" applyProtection="0">
      <alignment vertical="center"/>
    </xf>
    <xf numFmtId="0" fontId="9" fillId="25" borderId="0" applyNumberFormat="0" applyBorder="0" applyAlignment="0" applyProtection="0">
      <alignment vertical="center"/>
    </xf>
    <xf numFmtId="0" fontId="24" fillId="0" borderId="13" applyNumberFormat="0" applyFill="0" applyAlignment="0" applyProtection="0">
      <alignment vertical="center"/>
    </xf>
    <xf numFmtId="0" fontId="19" fillId="0" borderId="12" applyNumberFormat="0" applyFill="0" applyAlignment="0" applyProtection="0">
      <alignment vertical="center"/>
    </xf>
    <xf numFmtId="0" fontId="13" fillId="9" borderId="0" applyNumberFormat="0" applyBorder="0" applyAlignment="0" applyProtection="0">
      <alignment vertical="center"/>
    </xf>
    <xf numFmtId="0" fontId="22" fillId="17" borderId="0" applyNumberFormat="0" applyBorder="0" applyAlignment="0" applyProtection="0">
      <alignment vertical="center"/>
    </xf>
    <xf numFmtId="0" fontId="10" fillId="8" borderId="0" applyNumberFormat="0" applyBorder="0" applyAlignment="0" applyProtection="0">
      <alignment vertical="center"/>
    </xf>
    <xf numFmtId="0" fontId="9" fillId="14" borderId="0" applyNumberFormat="0" applyBorder="0" applyAlignment="0" applyProtection="0">
      <alignment vertical="center"/>
    </xf>
    <xf numFmtId="0" fontId="10" fillId="12" borderId="0" applyNumberFormat="0" applyBorder="0" applyAlignment="0" applyProtection="0">
      <alignment vertical="center"/>
    </xf>
    <xf numFmtId="0" fontId="10" fillId="15" borderId="0" applyNumberFormat="0" applyBorder="0" applyAlignment="0" applyProtection="0">
      <alignment vertical="center"/>
    </xf>
    <xf numFmtId="0" fontId="10" fillId="18" borderId="0" applyNumberFormat="0" applyBorder="0" applyAlignment="0" applyProtection="0">
      <alignment vertical="center"/>
    </xf>
    <xf numFmtId="0" fontId="10" fillId="27" borderId="0" applyNumberFormat="0" applyBorder="0" applyAlignment="0" applyProtection="0">
      <alignment vertical="center"/>
    </xf>
    <xf numFmtId="0" fontId="9" fillId="24" borderId="0" applyNumberFormat="0" applyBorder="0" applyAlignment="0" applyProtection="0">
      <alignment vertical="center"/>
    </xf>
    <xf numFmtId="0" fontId="9" fillId="26" borderId="0" applyNumberFormat="0" applyBorder="0" applyAlignment="0" applyProtection="0">
      <alignment vertical="center"/>
    </xf>
    <xf numFmtId="0" fontId="10" fillId="29" borderId="0" applyNumberFormat="0" applyBorder="0" applyAlignment="0" applyProtection="0">
      <alignment vertical="center"/>
    </xf>
    <xf numFmtId="0" fontId="10" fillId="28" borderId="0" applyNumberFormat="0" applyBorder="0" applyAlignment="0" applyProtection="0">
      <alignment vertical="center"/>
    </xf>
    <xf numFmtId="0" fontId="9" fillId="30" borderId="0" applyNumberFormat="0" applyBorder="0" applyAlignment="0" applyProtection="0">
      <alignment vertical="center"/>
    </xf>
    <xf numFmtId="0" fontId="10" fillId="7" borderId="0" applyNumberFormat="0" applyBorder="0" applyAlignment="0" applyProtection="0">
      <alignment vertical="center"/>
    </xf>
    <xf numFmtId="0" fontId="9" fillId="22" borderId="0" applyNumberFormat="0" applyBorder="0" applyAlignment="0" applyProtection="0">
      <alignment vertical="center"/>
    </xf>
    <xf numFmtId="0" fontId="9" fillId="11" borderId="0" applyNumberFormat="0" applyBorder="0" applyAlignment="0" applyProtection="0">
      <alignment vertical="center"/>
    </xf>
    <xf numFmtId="0" fontId="10" fillId="31" borderId="0" applyNumberFormat="0" applyBorder="0" applyAlignment="0" applyProtection="0">
      <alignment vertical="center"/>
    </xf>
    <xf numFmtId="0" fontId="9" fillId="32" borderId="0" applyNumberFormat="0" applyBorder="0" applyAlignment="0" applyProtection="0">
      <alignment vertical="center"/>
    </xf>
  </cellStyleXfs>
  <cellXfs count="31">
    <xf numFmtId="0" fontId="0" fillId="0" borderId="0" xfId="0">
      <alignment vertical="center"/>
    </xf>
    <xf numFmtId="0" fontId="1" fillId="0" borderId="0" xfId="0" applyFont="1" applyBorder="1" applyAlignment="1">
      <alignment horizontal="center" vertical="center"/>
    </xf>
    <xf numFmtId="0" fontId="2" fillId="0" borderId="1" xfId="0" applyFont="1" applyBorder="1" applyAlignment="1">
      <alignment horizontal="center" vertical="center"/>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2" xfId="0" applyFont="1" applyBorder="1" applyAlignment="1">
      <alignment horizontal="center" vertical="center"/>
    </xf>
    <xf numFmtId="0" fontId="3" fillId="0" borderId="4" xfId="0" applyFont="1" applyBorder="1" applyAlignment="1">
      <alignment horizontal="center" vertical="center" wrapText="1"/>
    </xf>
    <xf numFmtId="0" fontId="3" fillId="0" borderId="2" xfId="0" applyFont="1" applyBorder="1" applyAlignment="1">
      <alignment horizontal="center" vertical="center" wrapText="1"/>
    </xf>
    <xf numFmtId="0" fontId="4" fillId="0" borderId="2" xfId="0" applyFont="1" applyBorder="1" applyAlignment="1">
      <alignment horizontal="center" vertical="center" wrapText="1"/>
    </xf>
    <xf numFmtId="0" fontId="5" fillId="0" borderId="2"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5" fillId="0" borderId="2" xfId="0" applyFont="1" applyFill="1" applyBorder="1" applyAlignment="1">
      <alignment horizontal="center" vertical="center"/>
    </xf>
    <xf numFmtId="0" fontId="5" fillId="0" borderId="2" xfId="0" applyFont="1" applyFill="1" applyBorder="1" applyAlignment="1">
      <alignment vertical="center" wrapText="1"/>
    </xf>
    <xf numFmtId="0" fontId="6" fillId="0" borderId="2" xfId="0" applyFont="1" applyFill="1" applyBorder="1" applyAlignment="1">
      <alignment horizontal="center" vertical="center" wrapText="1"/>
    </xf>
    <xf numFmtId="0" fontId="6" fillId="0" borderId="2" xfId="0" applyFont="1" applyFill="1" applyBorder="1" applyAlignment="1">
      <alignment horizontal="center" vertical="center"/>
    </xf>
    <xf numFmtId="0" fontId="5" fillId="0" borderId="2" xfId="0" applyNumberFormat="1" applyFont="1" applyFill="1" applyBorder="1" applyAlignment="1">
      <alignment horizontal="center" vertical="center" wrapText="1"/>
    </xf>
    <xf numFmtId="0" fontId="6" fillId="0" borderId="2" xfId="0" applyFont="1" applyFill="1" applyBorder="1" applyAlignment="1">
      <alignment horizontal="center" vertical="center" wrapText="1"/>
    </xf>
    <xf numFmtId="0" fontId="4" fillId="0" borderId="5" xfId="0" applyFont="1" applyBorder="1" applyAlignment="1">
      <alignment horizontal="center" vertical="center" wrapText="1"/>
    </xf>
    <xf numFmtId="0" fontId="5" fillId="0" borderId="5" xfId="0" applyFont="1" applyFill="1" applyBorder="1" applyAlignment="1">
      <alignment horizontal="center" vertical="center" wrapText="1"/>
    </xf>
    <xf numFmtId="0" fontId="4" fillId="0" borderId="2" xfId="0" applyFont="1" applyBorder="1" applyAlignment="1">
      <alignment horizontal="left"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0" fillId="0" borderId="2" xfId="0" applyBorder="1" applyAlignment="1">
      <alignment horizontal="left" vertical="center" wrapText="1"/>
    </xf>
    <xf numFmtId="0" fontId="6" fillId="0" borderId="6"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8" xfId="0" applyFont="1" applyFill="1" applyBorder="1" applyAlignment="1">
      <alignment horizontal="center" vertical="center"/>
    </xf>
    <xf numFmtId="0" fontId="4" fillId="0" borderId="2" xfId="0" applyFont="1" applyBorder="1" applyAlignment="1">
      <alignment horizontal="center" vertical="center" wrapText="1"/>
    </xf>
    <xf numFmtId="0" fontId="7" fillId="0" borderId="0" xfId="0" applyFont="1" applyFill="1" applyBorder="1" applyAlignment="1">
      <alignment horizontal="center" vertical="center" wrapText="1"/>
    </xf>
    <xf numFmtId="0" fontId="4" fillId="0" borderId="1" xfId="0" applyFont="1" applyBorder="1" applyAlignment="1">
      <alignment horizontal="center" vertical="center"/>
    </xf>
    <xf numFmtId="0" fontId="0" fillId="0" borderId="2" xfId="0" applyBorder="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55"/>
  <sheetViews>
    <sheetView tabSelected="1" workbookViewId="0">
      <selection activeCell="A5" sqref="A5:A54"/>
    </sheetView>
  </sheetViews>
  <sheetFormatPr defaultColWidth="9" defaultRowHeight="13.5"/>
  <cols>
    <col min="1" max="1" width="6.5" customWidth="1"/>
    <col min="3" max="3" width="9.375" customWidth="1"/>
    <col min="4" max="4" width="17.875" customWidth="1"/>
    <col min="5" max="5" width="46.625" customWidth="1"/>
    <col min="6" max="7" width="9.375"/>
    <col min="8" max="8" width="9.375" customWidth="1"/>
    <col min="9" max="9" width="10" customWidth="1"/>
  </cols>
  <sheetData>
    <row r="1" ht="42" customHeight="1" spans="2:9">
      <c r="B1" s="1" t="s">
        <v>0</v>
      </c>
      <c r="C1" s="1"/>
      <c r="D1" s="1"/>
      <c r="E1" s="1"/>
      <c r="F1" s="1"/>
      <c r="G1" s="1"/>
      <c r="H1" s="1"/>
      <c r="I1" s="1"/>
    </row>
    <row r="2" ht="15" customHeight="1" spans="2:9">
      <c r="B2" s="2"/>
      <c r="C2" s="2"/>
      <c r="D2" s="2"/>
      <c r="E2" s="2"/>
      <c r="F2" s="2"/>
      <c r="G2" s="2"/>
      <c r="H2" s="2"/>
      <c r="I2" s="29" t="s">
        <v>1</v>
      </c>
    </row>
    <row r="3" ht="23" customHeight="1" spans="1:9">
      <c r="A3" s="3" t="s">
        <v>2</v>
      </c>
      <c r="B3" s="3" t="s">
        <v>3</v>
      </c>
      <c r="C3" s="4" t="s">
        <v>4</v>
      </c>
      <c r="D3" s="4" t="s">
        <v>5</v>
      </c>
      <c r="E3" s="3" t="s">
        <v>6</v>
      </c>
      <c r="F3" s="5" t="s">
        <v>7</v>
      </c>
      <c r="G3" s="5"/>
      <c r="H3" s="5"/>
      <c r="I3" s="3" t="s">
        <v>8</v>
      </c>
    </row>
    <row r="4" ht="22" customHeight="1" spans="1:9">
      <c r="A4" s="3"/>
      <c r="B4" s="4"/>
      <c r="C4" s="6"/>
      <c r="D4" s="6"/>
      <c r="E4" s="3"/>
      <c r="F4" s="3" t="s">
        <v>9</v>
      </c>
      <c r="G4" s="3" t="s">
        <v>10</v>
      </c>
      <c r="H4" s="3" t="s">
        <v>11</v>
      </c>
      <c r="I4" s="3"/>
    </row>
    <row r="5" ht="24" customHeight="1" spans="1:9">
      <c r="A5" s="3">
        <v>1</v>
      </c>
      <c r="B5" s="7" t="s">
        <v>12</v>
      </c>
      <c r="C5" s="7"/>
      <c r="D5" s="7"/>
      <c r="E5" s="3"/>
      <c r="F5" s="3">
        <f>F6+F22+F24+F29+F34</f>
        <v>1271</v>
      </c>
      <c r="G5" s="3">
        <f>G6+G22+G24+G29+G34</f>
        <v>1271</v>
      </c>
      <c r="H5" s="3"/>
      <c r="I5" s="3"/>
    </row>
    <row r="6" ht="27" customHeight="1" spans="1:9">
      <c r="A6" s="3">
        <v>2</v>
      </c>
      <c r="B6" s="7" t="s">
        <v>13</v>
      </c>
      <c r="C6" s="7"/>
      <c r="D6" s="7"/>
      <c r="E6" s="3"/>
      <c r="F6" s="3">
        <f>F7+F8+F9+F10+F11+F12+F13+F14+F15+F16+F17+F18+F19+F20+F21</f>
        <v>422.8</v>
      </c>
      <c r="G6" s="3">
        <f>G7+G8+G9+G10+G11+G12+G13+G14+G15+G16+G17+G18+G19+G20+G21</f>
        <v>422.8</v>
      </c>
      <c r="H6" s="3"/>
      <c r="I6" s="3"/>
    </row>
    <row r="7" ht="40" customHeight="1" spans="1:9">
      <c r="A7" s="8">
        <v>3</v>
      </c>
      <c r="B7" s="9" t="s">
        <v>14</v>
      </c>
      <c r="C7" s="9" t="s">
        <v>14</v>
      </c>
      <c r="D7" s="8" t="s">
        <v>15</v>
      </c>
      <c r="E7" s="10" t="s">
        <v>16</v>
      </c>
      <c r="F7" s="8">
        <f>G7+H7</f>
        <v>11.5</v>
      </c>
      <c r="G7" s="8">
        <v>11.5</v>
      </c>
      <c r="H7" s="8"/>
      <c r="I7" s="19"/>
    </row>
    <row r="8" ht="32" customHeight="1" spans="1:9">
      <c r="A8" s="3">
        <v>4</v>
      </c>
      <c r="B8" s="9" t="s">
        <v>14</v>
      </c>
      <c r="C8" s="9" t="s">
        <v>17</v>
      </c>
      <c r="D8" s="9" t="s">
        <v>18</v>
      </c>
      <c r="E8" s="11" t="s">
        <v>19</v>
      </c>
      <c r="F8" s="8">
        <f>G8+H8</f>
        <v>10</v>
      </c>
      <c r="G8" s="11">
        <v>10</v>
      </c>
      <c r="H8" s="8"/>
      <c r="I8" s="19"/>
    </row>
    <row r="9" ht="32" customHeight="1" spans="1:9">
      <c r="A9" s="3">
        <v>5</v>
      </c>
      <c r="B9" s="9" t="s">
        <v>14</v>
      </c>
      <c r="C9" s="9" t="s">
        <v>20</v>
      </c>
      <c r="D9" s="9" t="s">
        <v>18</v>
      </c>
      <c r="E9" s="11" t="s">
        <v>19</v>
      </c>
      <c r="F9" s="8">
        <f>G9+H9</f>
        <v>10</v>
      </c>
      <c r="G9" s="11">
        <v>10</v>
      </c>
      <c r="H9" s="8"/>
      <c r="I9" s="19"/>
    </row>
    <row r="10" ht="32" customHeight="1" spans="1:9">
      <c r="A10" s="8">
        <v>6</v>
      </c>
      <c r="B10" s="9" t="s">
        <v>14</v>
      </c>
      <c r="C10" s="9" t="s">
        <v>21</v>
      </c>
      <c r="D10" s="9" t="s">
        <v>18</v>
      </c>
      <c r="E10" s="11" t="s">
        <v>19</v>
      </c>
      <c r="F10" s="8">
        <f>G10+H10</f>
        <v>11</v>
      </c>
      <c r="G10" s="11">
        <v>11</v>
      </c>
      <c r="H10" s="8"/>
      <c r="I10" s="19"/>
    </row>
    <row r="11" ht="32" customHeight="1" spans="1:9">
      <c r="A11" s="3">
        <v>7</v>
      </c>
      <c r="B11" s="9" t="s">
        <v>14</v>
      </c>
      <c r="C11" s="9" t="s">
        <v>22</v>
      </c>
      <c r="D11" s="9" t="s">
        <v>18</v>
      </c>
      <c r="E11" s="11" t="s">
        <v>19</v>
      </c>
      <c r="F11" s="8">
        <f>G11+H11</f>
        <v>11</v>
      </c>
      <c r="G11" s="11">
        <v>11</v>
      </c>
      <c r="H11" s="8"/>
      <c r="I11" s="19"/>
    </row>
    <row r="12" ht="32" customHeight="1" spans="1:9">
      <c r="A12" s="3">
        <v>8</v>
      </c>
      <c r="B12" s="9" t="s">
        <v>14</v>
      </c>
      <c r="C12" s="9" t="s">
        <v>23</v>
      </c>
      <c r="D12" s="9" t="s">
        <v>18</v>
      </c>
      <c r="E12" s="11" t="s">
        <v>19</v>
      </c>
      <c r="F12" s="8">
        <f>G12+H12</f>
        <v>5</v>
      </c>
      <c r="G12" s="11">
        <v>5</v>
      </c>
      <c r="H12" s="8"/>
      <c r="I12" s="19"/>
    </row>
    <row r="13" ht="32" customHeight="1" spans="1:9">
      <c r="A13" s="8">
        <v>9</v>
      </c>
      <c r="B13" s="9" t="s">
        <v>14</v>
      </c>
      <c r="C13" s="9" t="s">
        <v>24</v>
      </c>
      <c r="D13" s="9" t="s">
        <v>18</v>
      </c>
      <c r="E13" s="11" t="s">
        <v>19</v>
      </c>
      <c r="F13" s="8">
        <f>G13+H13</f>
        <v>11</v>
      </c>
      <c r="G13" s="11">
        <v>11</v>
      </c>
      <c r="H13" s="8"/>
      <c r="I13" s="19"/>
    </row>
    <row r="14" ht="32" customHeight="1" spans="1:9">
      <c r="A14" s="3">
        <v>10</v>
      </c>
      <c r="B14" s="9" t="s">
        <v>14</v>
      </c>
      <c r="C14" s="9" t="s">
        <v>25</v>
      </c>
      <c r="D14" s="9" t="s">
        <v>18</v>
      </c>
      <c r="E14" s="11" t="s">
        <v>19</v>
      </c>
      <c r="F14" s="8">
        <f>G14+H14</f>
        <v>6</v>
      </c>
      <c r="G14" s="11">
        <v>6</v>
      </c>
      <c r="H14" s="8"/>
      <c r="I14" s="19"/>
    </row>
    <row r="15" ht="32" customHeight="1" spans="1:9">
      <c r="A15" s="3">
        <v>11</v>
      </c>
      <c r="B15" s="9" t="s">
        <v>14</v>
      </c>
      <c r="C15" s="9" t="s">
        <v>26</v>
      </c>
      <c r="D15" s="9" t="s">
        <v>18</v>
      </c>
      <c r="E15" s="11" t="s">
        <v>19</v>
      </c>
      <c r="F15" s="8">
        <f>G15+H15</f>
        <v>10</v>
      </c>
      <c r="G15" s="11">
        <v>10</v>
      </c>
      <c r="H15" s="8"/>
      <c r="I15" s="19"/>
    </row>
    <row r="16" ht="32" customHeight="1" spans="1:9">
      <c r="A16" s="8">
        <v>12</v>
      </c>
      <c r="B16" s="8" t="s">
        <v>14</v>
      </c>
      <c r="C16" s="8" t="s">
        <v>27</v>
      </c>
      <c r="D16" s="8" t="s">
        <v>28</v>
      </c>
      <c r="E16" s="8" t="s">
        <v>29</v>
      </c>
      <c r="F16" s="8">
        <f t="shared" ref="F16:F21" si="0">G16+H16</f>
        <v>49.8</v>
      </c>
      <c r="G16" s="8">
        <v>49.8</v>
      </c>
      <c r="H16" s="8"/>
      <c r="I16" s="19"/>
    </row>
    <row r="17" ht="32" customHeight="1" spans="1:9">
      <c r="A17" s="3">
        <v>13</v>
      </c>
      <c r="B17" s="8" t="s">
        <v>14</v>
      </c>
      <c r="C17" s="9" t="s">
        <v>30</v>
      </c>
      <c r="D17" s="9" t="s">
        <v>31</v>
      </c>
      <c r="E17" s="9" t="s">
        <v>32</v>
      </c>
      <c r="F17" s="8">
        <f t="shared" si="0"/>
        <v>180</v>
      </c>
      <c r="G17" s="9">
        <v>180</v>
      </c>
      <c r="H17" s="8"/>
      <c r="I17" s="19"/>
    </row>
    <row r="18" ht="32" customHeight="1" spans="1:9">
      <c r="A18" s="3">
        <v>14</v>
      </c>
      <c r="B18" s="8" t="s">
        <v>14</v>
      </c>
      <c r="C18" s="12" t="s">
        <v>33</v>
      </c>
      <c r="D18" s="9" t="s">
        <v>34</v>
      </c>
      <c r="E18" s="9" t="s">
        <v>35</v>
      </c>
      <c r="F18" s="8">
        <f t="shared" si="0"/>
        <v>20</v>
      </c>
      <c r="G18" s="9">
        <v>20</v>
      </c>
      <c r="H18" s="8"/>
      <c r="I18" s="19"/>
    </row>
    <row r="19" ht="32" customHeight="1" spans="1:9">
      <c r="A19" s="8">
        <v>15</v>
      </c>
      <c r="B19" s="8" t="s">
        <v>14</v>
      </c>
      <c r="C19" s="12" t="s">
        <v>22</v>
      </c>
      <c r="D19" s="9" t="s">
        <v>36</v>
      </c>
      <c r="E19" s="9" t="s">
        <v>37</v>
      </c>
      <c r="F19" s="8">
        <f t="shared" si="0"/>
        <v>48</v>
      </c>
      <c r="G19" s="9">
        <v>48</v>
      </c>
      <c r="H19" s="8"/>
      <c r="I19" s="19"/>
    </row>
    <row r="20" ht="32" customHeight="1" spans="1:9">
      <c r="A20" s="3">
        <v>16</v>
      </c>
      <c r="B20" s="8" t="s">
        <v>14</v>
      </c>
      <c r="C20" s="12" t="s">
        <v>38</v>
      </c>
      <c r="D20" s="9" t="s">
        <v>39</v>
      </c>
      <c r="E20" s="9" t="s">
        <v>40</v>
      </c>
      <c r="F20" s="8">
        <f t="shared" si="0"/>
        <v>14.5</v>
      </c>
      <c r="G20" s="9">
        <v>14.5</v>
      </c>
      <c r="H20" s="8"/>
      <c r="I20" s="19"/>
    </row>
    <row r="21" ht="32" customHeight="1" spans="1:9">
      <c r="A21" s="3">
        <v>17</v>
      </c>
      <c r="B21" s="8" t="s">
        <v>14</v>
      </c>
      <c r="C21" s="8" t="s">
        <v>14</v>
      </c>
      <c r="D21" s="9" t="s">
        <v>41</v>
      </c>
      <c r="E21" s="9"/>
      <c r="F21" s="8">
        <f t="shared" si="0"/>
        <v>25</v>
      </c>
      <c r="G21" s="9">
        <v>25</v>
      </c>
      <c r="H21" s="8"/>
      <c r="I21" s="19"/>
    </row>
    <row r="22" ht="32" customHeight="1" spans="1:9">
      <c r="A22" s="8">
        <v>18</v>
      </c>
      <c r="B22" s="13" t="s">
        <v>42</v>
      </c>
      <c r="C22" s="13"/>
      <c r="D22" s="13"/>
      <c r="E22" s="14"/>
      <c r="F22" s="3">
        <f>F23</f>
        <v>97.8</v>
      </c>
      <c r="G22" s="3">
        <f>G23</f>
        <v>97.8</v>
      </c>
      <c r="H22" s="8"/>
      <c r="I22" s="19"/>
    </row>
    <row r="23" ht="35" customHeight="1" spans="1:9">
      <c r="A23" s="3">
        <v>19</v>
      </c>
      <c r="B23" s="8" t="s">
        <v>43</v>
      </c>
      <c r="C23" s="9" t="s">
        <v>43</v>
      </c>
      <c r="D23" s="15" t="s">
        <v>44</v>
      </c>
      <c r="E23" s="9" t="s">
        <v>45</v>
      </c>
      <c r="F23" s="8">
        <f>G23+H23</f>
        <v>97.8</v>
      </c>
      <c r="G23" s="9">
        <v>97.8</v>
      </c>
      <c r="H23" s="8"/>
      <c r="I23" s="19"/>
    </row>
    <row r="24" ht="35" customHeight="1" spans="1:9">
      <c r="A24" s="3">
        <v>20</v>
      </c>
      <c r="B24" s="7" t="s">
        <v>46</v>
      </c>
      <c r="C24" s="7"/>
      <c r="D24" s="7"/>
      <c r="E24" s="16"/>
      <c r="F24" s="3">
        <f>F25+F26+F27+F28</f>
        <v>180</v>
      </c>
      <c r="G24" s="3">
        <f>G25+G26+G27+G28</f>
        <v>180</v>
      </c>
      <c r="H24" s="8"/>
      <c r="I24" s="19"/>
    </row>
    <row r="25" ht="43" customHeight="1" spans="1:9">
      <c r="A25" s="8">
        <v>21</v>
      </c>
      <c r="B25" s="17" t="s">
        <v>47</v>
      </c>
      <c r="C25" s="18" t="s">
        <v>48</v>
      </c>
      <c r="D25" s="18" t="s">
        <v>49</v>
      </c>
      <c r="E25" s="18" t="s">
        <v>50</v>
      </c>
      <c r="F25" s="8">
        <f>G25+H25</f>
        <v>20</v>
      </c>
      <c r="G25" s="11">
        <v>20</v>
      </c>
      <c r="H25" s="8"/>
      <c r="I25" s="19"/>
    </row>
    <row r="26" ht="45" customHeight="1" spans="1:9">
      <c r="A26" s="3">
        <v>22</v>
      </c>
      <c r="B26" s="8" t="s">
        <v>47</v>
      </c>
      <c r="C26" s="9" t="s">
        <v>51</v>
      </c>
      <c r="D26" s="9" t="s">
        <v>52</v>
      </c>
      <c r="E26" s="9" t="s">
        <v>53</v>
      </c>
      <c r="F26" s="8">
        <f>G26+H26</f>
        <v>10</v>
      </c>
      <c r="G26" s="11">
        <v>10</v>
      </c>
      <c r="H26" s="8"/>
      <c r="I26" s="8"/>
    </row>
    <row r="27" ht="41" customHeight="1" spans="1:9">
      <c r="A27" s="3">
        <v>23</v>
      </c>
      <c r="B27" s="8" t="s">
        <v>47</v>
      </c>
      <c r="C27" s="9" t="s">
        <v>51</v>
      </c>
      <c r="D27" s="9" t="s">
        <v>54</v>
      </c>
      <c r="E27" s="9" t="s">
        <v>55</v>
      </c>
      <c r="F27" s="8">
        <f>G27+H27</f>
        <v>30</v>
      </c>
      <c r="G27" s="11">
        <v>30</v>
      </c>
      <c r="H27" s="19"/>
      <c r="I27" s="30"/>
    </row>
    <row r="28" ht="47" customHeight="1" spans="1:9">
      <c r="A28" s="8">
        <v>24</v>
      </c>
      <c r="B28" s="8" t="s">
        <v>47</v>
      </c>
      <c r="C28" s="9" t="s">
        <v>51</v>
      </c>
      <c r="D28" s="9" t="s">
        <v>56</v>
      </c>
      <c r="E28" s="9" t="s">
        <v>57</v>
      </c>
      <c r="F28" s="8">
        <f>G28+H28</f>
        <v>120</v>
      </c>
      <c r="G28" s="11">
        <v>120</v>
      </c>
      <c r="H28" s="19"/>
      <c r="I28" s="30"/>
    </row>
    <row r="29" ht="41" customHeight="1" spans="1:9">
      <c r="A29" s="3">
        <v>25</v>
      </c>
      <c r="B29" s="20" t="s">
        <v>58</v>
      </c>
      <c r="C29" s="21"/>
      <c r="D29" s="22"/>
      <c r="E29" s="16"/>
      <c r="F29" s="3">
        <f>F30+F31+F32+F33</f>
        <v>202.705</v>
      </c>
      <c r="G29" s="3">
        <f>G30+G31+G32+G33</f>
        <v>202.705</v>
      </c>
      <c r="H29" s="19"/>
      <c r="I29" s="30"/>
    </row>
    <row r="30" ht="30" customHeight="1" spans="1:9">
      <c r="A30" s="3">
        <v>26</v>
      </c>
      <c r="B30" s="11" t="s">
        <v>59</v>
      </c>
      <c r="C30" s="9" t="s">
        <v>60</v>
      </c>
      <c r="D30" s="9" t="s">
        <v>61</v>
      </c>
      <c r="E30" s="9" t="s">
        <v>62</v>
      </c>
      <c r="F30" s="8">
        <f>G30+H30</f>
        <v>50</v>
      </c>
      <c r="G30" s="9">
        <v>50</v>
      </c>
      <c r="H30" s="23"/>
      <c r="I30" s="30"/>
    </row>
    <row r="31" ht="30" customHeight="1" spans="1:9">
      <c r="A31" s="8">
        <v>27</v>
      </c>
      <c r="B31" s="11" t="s">
        <v>59</v>
      </c>
      <c r="C31" s="9" t="s">
        <v>63</v>
      </c>
      <c r="D31" s="9" t="s">
        <v>64</v>
      </c>
      <c r="E31" s="9" t="s">
        <v>65</v>
      </c>
      <c r="F31" s="8">
        <f>G31+H31</f>
        <v>14.705</v>
      </c>
      <c r="G31" s="9">
        <v>14.705</v>
      </c>
      <c r="H31" s="23"/>
      <c r="I31" s="30"/>
    </row>
    <row r="32" ht="30" customHeight="1" spans="1:9">
      <c r="A32" s="3">
        <v>28</v>
      </c>
      <c r="B32" s="9" t="s">
        <v>59</v>
      </c>
      <c r="C32" s="9" t="s">
        <v>66</v>
      </c>
      <c r="D32" s="9" t="s">
        <v>67</v>
      </c>
      <c r="E32" s="9" t="s">
        <v>68</v>
      </c>
      <c r="F32" s="8">
        <f>G32+H32</f>
        <v>98</v>
      </c>
      <c r="G32" s="9">
        <v>98</v>
      </c>
      <c r="H32" s="23"/>
      <c r="I32" s="30"/>
    </row>
    <row r="33" ht="43" customHeight="1" spans="1:9">
      <c r="A33" s="3">
        <v>29</v>
      </c>
      <c r="B33" s="11" t="s">
        <v>59</v>
      </c>
      <c r="C33" s="9" t="s">
        <v>69</v>
      </c>
      <c r="D33" s="9" t="s">
        <v>70</v>
      </c>
      <c r="E33" s="9" t="s">
        <v>71</v>
      </c>
      <c r="F33" s="8">
        <f>G33+H33</f>
        <v>40</v>
      </c>
      <c r="G33" s="9">
        <v>40</v>
      </c>
      <c r="H33" s="23"/>
      <c r="I33" s="30"/>
    </row>
    <row r="34" ht="43" customHeight="1" spans="1:9">
      <c r="A34" s="8">
        <v>30</v>
      </c>
      <c r="B34" s="24" t="s">
        <v>72</v>
      </c>
      <c r="C34" s="25"/>
      <c r="D34" s="26"/>
      <c r="E34" s="16"/>
      <c r="F34" s="3">
        <f>F35+F36+F37+F38+F39+F40+F41+F42+F43+F44+F45+F46+F47+F48+F49+F50+F51+F52+F53+F54</f>
        <v>367.695</v>
      </c>
      <c r="G34" s="3">
        <f>G35+G36+G37+G38+G39+G40+G41+G42+G43+G44+G45+G46+G47+G48+G49+G50+G51+G52+G53+G54</f>
        <v>367.695</v>
      </c>
      <c r="H34" s="23"/>
      <c r="I34" s="30"/>
    </row>
    <row r="35" ht="39" customHeight="1" spans="1:9">
      <c r="A35" s="3">
        <v>31</v>
      </c>
      <c r="B35" s="9" t="s">
        <v>73</v>
      </c>
      <c r="C35" s="9" t="s">
        <v>73</v>
      </c>
      <c r="D35" s="9" t="s">
        <v>74</v>
      </c>
      <c r="E35" s="9" t="s">
        <v>75</v>
      </c>
      <c r="F35" s="8">
        <f t="shared" ref="F35:F45" si="1">G35+H35</f>
        <v>26</v>
      </c>
      <c r="G35" s="9">
        <v>26</v>
      </c>
      <c r="H35" s="23"/>
      <c r="I35" s="30"/>
    </row>
    <row r="36" ht="30" customHeight="1" spans="1:9">
      <c r="A36" s="3">
        <v>32</v>
      </c>
      <c r="B36" s="9" t="s">
        <v>73</v>
      </c>
      <c r="C36" s="9" t="s">
        <v>73</v>
      </c>
      <c r="D36" s="9" t="s">
        <v>76</v>
      </c>
      <c r="E36" s="9" t="s">
        <v>77</v>
      </c>
      <c r="F36" s="8">
        <f t="shared" si="1"/>
        <v>10</v>
      </c>
      <c r="G36" s="9">
        <v>10</v>
      </c>
      <c r="H36" s="23"/>
      <c r="I36" s="30"/>
    </row>
    <row r="37" ht="56" customHeight="1" spans="1:9">
      <c r="A37" s="8">
        <v>33</v>
      </c>
      <c r="B37" s="9" t="s">
        <v>73</v>
      </c>
      <c r="C37" s="9" t="s">
        <v>73</v>
      </c>
      <c r="D37" s="9" t="s">
        <v>78</v>
      </c>
      <c r="E37" s="9" t="s">
        <v>79</v>
      </c>
      <c r="F37" s="8">
        <f t="shared" si="1"/>
        <v>27</v>
      </c>
      <c r="G37" s="9">
        <v>27</v>
      </c>
      <c r="H37" s="23"/>
      <c r="I37" s="30"/>
    </row>
    <row r="38" ht="44" customHeight="1" spans="1:9">
      <c r="A38" s="3">
        <v>34</v>
      </c>
      <c r="B38" s="9" t="s">
        <v>73</v>
      </c>
      <c r="C38" s="9" t="s">
        <v>73</v>
      </c>
      <c r="D38" s="9" t="s">
        <v>80</v>
      </c>
      <c r="E38" s="9" t="s">
        <v>81</v>
      </c>
      <c r="F38" s="8">
        <f t="shared" si="1"/>
        <v>20</v>
      </c>
      <c r="G38" s="9">
        <v>20</v>
      </c>
      <c r="H38" s="23"/>
      <c r="I38" s="30"/>
    </row>
    <row r="39" ht="41" customHeight="1" spans="1:9">
      <c r="A39" s="3">
        <v>35</v>
      </c>
      <c r="B39" s="9" t="s">
        <v>73</v>
      </c>
      <c r="C39" s="9" t="s">
        <v>73</v>
      </c>
      <c r="D39" s="9" t="s">
        <v>82</v>
      </c>
      <c r="E39" s="9" t="s">
        <v>83</v>
      </c>
      <c r="F39" s="8">
        <f t="shared" si="1"/>
        <v>22</v>
      </c>
      <c r="G39" s="9">
        <v>22</v>
      </c>
      <c r="H39" s="23"/>
      <c r="I39" s="30"/>
    </row>
    <row r="40" ht="30" customHeight="1" spans="1:9">
      <c r="A40" s="8">
        <v>36</v>
      </c>
      <c r="B40" s="9" t="s">
        <v>73</v>
      </c>
      <c r="C40" s="9" t="s">
        <v>73</v>
      </c>
      <c r="D40" s="9" t="s">
        <v>84</v>
      </c>
      <c r="E40" s="9" t="s">
        <v>85</v>
      </c>
      <c r="F40" s="8">
        <f t="shared" si="1"/>
        <v>14</v>
      </c>
      <c r="G40" s="9">
        <v>14</v>
      </c>
      <c r="H40" s="23"/>
      <c r="I40" s="30"/>
    </row>
    <row r="41" ht="42" customHeight="1" spans="1:9">
      <c r="A41" s="3">
        <v>37</v>
      </c>
      <c r="B41" s="9" t="s">
        <v>73</v>
      </c>
      <c r="C41" s="9" t="s">
        <v>73</v>
      </c>
      <c r="D41" s="9" t="s">
        <v>86</v>
      </c>
      <c r="E41" s="9" t="s">
        <v>87</v>
      </c>
      <c r="F41" s="8">
        <f t="shared" si="1"/>
        <v>10</v>
      </c>
      <c r="G41" s="9">
        <v>10</v>
      </c>
      <c r="H41" s="23"/>
      <c r="I41" s="30"/>
    </row>
    <row r="42" ht="45" customHeight="1" spans="1:9">
      <c r="A42" s="3">
        <v>38</v>
      </c>
      <c r="B42" s="9" t="s">
        <v>73</v>
      </c>
      <c r="C42" s="9" t="s">
        <v>73</v>
      </c>
      <c r="D42" s="9" t="s">
        <v>88</v>
      </c>
      <c r="E42" s="9" t="s">
        <v>89</v>
      </c>
      <c r="F42" s="8">
        <f t="shared" si="1"/>
        <v>15</v>
      </c>
      <c r="G42" s="9">
        <v>15</v>
      </c>
      <c r="H42" s="23"/>
      <c r="I42" s="30"/>
    </row>
    <row r="43" ht="30" customHeight="1" spans="1:9">
      <c r="A43" s="8">
        <v>39</v>
      </c>
      <c r="B43" s="9" t="s">
        <v>73</v>
      </c>
      <c r="C43" s="9" t="s">
        <v>73</v>
      </c>
      <c r="D43" s="9" t="s">
        <v>90</v>
      </c>
      <c r="E43" s="9" t="s">
        <v>91</v>
      </c>
      <c r="F43" s="8">
        <f t="shared" si="1"/>
        <v>4</v>
      </c>
      <c r="G43" s="9">
        <v>4</v>
      </c>
      <c r="H43" s="23"/>
      <c r="I43" s="30"/>
    </row>
    <row r="44" ht="30" customHeight="1" spans="1:9">
      <c r="A44" s="3">
        <v>40</v>
      </c>
      <c r="B44" s="9" t="s">
        <v>73</v>
      </c>
      <c r="C44" s="9" t="s">
        <v>73</v>
      </c>
      <c r="D44" s="9" t="s">
        <v>92</v>
      </c>
      <c r="E44" s="9" t="s">
        <v>93</v>
      </c>
      <c r="F44" s="8">
        <f t="shared" si="1"/>
        <v>16.895</v>
      </c>
      <c r="G44" s="9">
        <v>16.895</v>
      </c>
      <c r="H44" s="23"/>
      <c r="I44" s="30"/>
    </row>
    <row r="45" ht="30" customHeight="1" spans="1:9">
      <c r="A45" s="3">
        <v>41</v>
      </c>
      <c r="B45" s="9" t="s">
        <v>73</v>
      </c>
      <c r="C45" s="9" t="s">
        <v>73</v>
      </c>
      <c r="D45" s="9" t="s">
        <v>94</v>
      </c>
      <c r="E45" s="9" t="s">
        <v>95</v>
      </c>
      <c r="F45" s="8">
        <f t="shared" ref="F45:F55" si="2">G45+H45</f>
        <v>20</v>
      </c>
      <c r="G45" s="9">
        <v>20</v>
      </c>
      <c r="H45" s="23"/>
      <c r="I45" s="30"/>
    </row>
    <row r="46" ht="30" customHeight="1" spans="1:9">
      <c r="A46" s="8">
        <v>42</v>
      </c>
      <c r="B46" s="9" t="s">
        <v>73</v>
      </c>
      <c r="C46" s="9" t="s">
        <v>73</v>
      </c>
      <c r="D46" s="9" t="s">
        <v>96</v>
      </c>
      <c r="E46" s="9" t="s">
        <v>97</v>
      </c>
      <c r="F46" s="8">
        <f t="shared" si="2"/>
        <v>3</v>
      </c>
      <c r="G46" s="9">
        <v>3</v>
      </c>
      <c r="H46" s="23"/>
      <c r="I46" s="30"/>
    </row>
    <row r="47" ht="37" customHeight="1" spans="1:9">
      <c r="A47" s="3">
        <v>43</v>
      </c>
      <c r="B47" s="9" t="s">
        <v>73</v>
      </c>
      <c r="C47" s="8" t="s">
        <v>98</v>
      </c>
      <c r="D47" s="9" t="s">
        <v>99</v>
      </c>
      <c r="E47" s="9" t="s">
        <v>100</v>
      </c>
      <c r="F47" s="8">
        <f t="shared" si="2"/>
        <v>32.5</v>
      </c>
      <c r="G47" s="27">
        <v>32.5</v>
      </c>
      <c r="H47" s="23"/>
      <c r="I47" s="30"/>
    </row>
    <row r="48" ht="30" customHeight="1" spans="1:9">
      <c r="A48" s="3">
        <v>44</v>
      </c>
      <c r="B48" s="9" t="s">
        <v>73</v>
      </c>
      <c r="C48" s="8" t="s">
        <v>98</v>
      </c>
      <c r="D48" s="9" t="s">
        <v>101</v>
      </c>
      <c r="E48" s="9" t="s">
        <v>102</v>
      </c>
      <c r="F48" s="8">
        <f t="shared" si="2"/>
        <v>26.5</v>
      </c>
      <c r="G48" s="27">
        <v>26.5</v>
      </c>
      <c r="H48" s="23"/>
      <c r="I48" s="30"/>
    </row>
    <row r="49" ht="26" customHeight="1" spans="1:9">
      <c r="A49" s="8">
        <v>45</v>
      </c>
      <c r="B49" s="9" t="s">
        <v>73</v>
      </c>
      <c r="C49" s="8" t="s">
        <v>98</v>
      </c>
      <c r="D49" s="9" t="s">
        <v>103</v>
      </c>
      <c r="E49" s="9" t="s">
        <v>104</v>
      </c>
      <c r="F49" s="8">
        <f t="shared" si="2"/>
        <v>20</v>
      </c>
      <c r="G49" s="27">
        <v>20</v>
      </c>
      <c r="H49" s="23"/>
      <c r="I49" s="30"/>
    </row>
    <row r="50" ht="27" customHeight="1" spans="1:9">
      <c r="A50" s="3">
        <v>46</v>
      </c>
      <c r="B50" s="9" t="s">
        <v>73</v>
      </c>
      <c r="C50" s="8" t="s">
        <v>98</v>
      </c>
      <c r="D50" s="9" t="s">
        <v>105</v>
      </c>
      <c r="E50" s="9" t="s">
        <v>106</v>
      </c>
      <c r="F50" s="8">
        <f t="shared" si="2"/>
        <v>28.3</v>
      </c>
      <c r="G50" s="27">
        <v>28.3</v>
      </c>
      <c r="H50" s="23"/>
      <c r="I50" s="30"/>
    </row>
    <row r="51" ht="30" customHeight="1" spans="1:9">
      <c r="A51" s="3">
        <v>47</v>
      </c>
      <c r="B51" s="9" t="s">
        <v>73</v>
      </c>
      <c r="C51" s="8" t="s">
        <v>98</v>
      </c>
      <c r="D51" s="9" t="s">
        <v>107</v>
      </c>
      <c r="E51" s="9" t="s">
        <v>108</v>
      </c>
      <c r="F51" s="8">
        <f t="shared" si="2"/>
        <v>28.5</v>
      </c>
      <c r="G51" s="27">
        <v>28.5</v>
      </c>
      <c r="H51" s="23"/>
      <c r="I51" s="30"/>
    </row>
    <row r="52" ht="30" customHeight="1" spans="1:9">
      <c r="A52" s="8">
        <v>48</v>
      </c>
      <c r="B52" s="9" t="s">
        <v>73</v>
      </c>
      <c r="C52" s="8" t="s">
        <v>98</v>
      </c>
      <c r="D52" s="9" t="s">
        <v>109</v>
      </c>
      <c r="E52" s="9" t="s">
        <v>110</v>
      </c>
      <c r="F52" s="8">
        <f t="shared" si="2"/>
        <v>22</v>
      </c>
      <c r="G52" s="27">
        <v>22</v>
      </c>
      <c r="H52" s="23"/>
      <c r="I52" s="30"/>
    </row>
    <row r="53" ht="30" customHeight="1" spans="1:9">
      <c r="A53" s="3">
        <v>49</v>
      </c>
      <c r="B53" s="9" t="s">
        <v>73</v>
      </c>
      <c r="C53" s="8" t="s">
        <v>98</v>
      </c>
      <c r="D53" s="9" t="s">
        <v>111</v>
      </c>
      <c r="E53" s="9" t="s">
        <v>112</v>
      </c>
      <c r="F53" s="8">
        <f t="shared" si="2"/>
        <v>16</v>
      </c>
      <c r="G53" s="27">
        <v>16</v>
      </c>
      <c r="H53" s="23"/>
      <c r="I53" s="30"/>
    </row>
    <row r="54" ht="30" customHeight="1" spans="1:9">
      <c r="A54" s="3">
        <v>50</v>
      </c>
      <c r="B54" s="9" t="s">
        <v>73</v>
      </c>
      <c r="C54" s="8" t="s">
        <v>98</v>
      </c>
      <c r="D54" s="9" t="s">
        <v>113</v>
      </c>
      <c r="E54" s="9" t="s">
        <v>114</v>
      </c>
      <c r="F54" s="8">
        <f t="shared" si="2"/>
        <v>6</v>
      </c>
      <c r="G54" s="9">
        <v>6</v>
      </c>
      <c r="H54" s="23"/>
      <c r="I54" s="30"/>
    </row>
    <row r="55" spans="4:4">
      <c r="D55" s="28"/>
    </row>
  </sheetData>
  <mergeCells count="14">
    <mergeCell ref="B1:I1"/>
    <mergeCell ref="F3:H3"/>
    <mergeCell ref="B5:D5"/>
    <mergeCell ref="B6:D6"/>
    <mergeCell ref="B22:D22"/>
    <mergeCell ref="B24:D24"/>
    <mergeCell ref="B29:D29"/>
    <mergeCell ref="B34:D34"/>
    <mergeCell ref="A3:A4"/>
    <mergeCell ref="B3:B4"/>
    <mergeCell ref="C3:C4"/>
    <mergeCell ref="D3:D4"/>
    <mergeCell ref="E3:E4"/>
    <mergeCell ref="I3:I4"/>
  </mergeCells>
  <pageMargins left="0.700694444444445" right="0.700694444444445" top="0.751388888888889" bottom="0.751388888888889" header="0.298611111111111" footer="0.298611111111111"/>
  <pageSetup paperSize="9" orientation="landscape" horizontalDpi="600" verticalDpi="3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市级资金</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多言数穷，不如守中</cp:lastModifiedBy>
  <dcterms:created xsi:type="dcterms:W3CDTF">2006-09-13T11:21:00Z</dcterms:created>
  <dcterms:modified xsi:type="dcterms:W3CDTF">2021-07-19T07:42:34Z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2052-11.1.0.10578</vt:lpwstr>
  </property>
  <property fmtid="{D5CDD505-2E9C-101B-9397-08002B2CF9AE}" pid="3" name="ICV">
    <vt:lpwstr>65E431CD1E384A05AC6643561850B152</vt:lpwstr>
  </property>
</Properties>
</file>