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<sst xmlns="http://schemas.openxmlformats.org/spreadsheetml/2006/main" count="121" uniqueCount="90">
  <si>
    <t>2022年中央第二批财政衔接推进乡村振兴补助资金分配情况表</t>
  </si>
  <si>
    <t>单位：万元</t>
  </si>
  <si>
    <t>序号</t>
  </si>
  <si>
    <t>项目名称</t>
  </si>
  <si>
    <t>项目主管单位</t>
  </si>
  <si>
    <t>项目实施单位</t>
  </si>
  <si>
    <t>建设内容</t>
  </si>
  <si>
    <t>备注</t>
  </si>
  <si>
    <t>小计</t>
  </si>
  <si>
    <t>中央</t>
  </si>
  <si>
    <t>其他</t>
  </si>
  <si>
    <t>合计</t>
  </si>
  <si>
    <t>农业农村局合计</t>
  </si>
  <si>
    <t>镇靖镇产业扶贫到户奖补项目</t>
  </si>
  <si>
    <t>农业农村局</t>
  </si>
  <si>
    <t>镇靖镇</t>
  </si>
  <si>
    <t>带动8户脱贫户、监测对象发展大棚蔬菜、玉米、果树等种植业，发展猪、羊、牛等养殖业</t>
  </si>
  <si>
    <t>周河镇产业扶贫到户奖补项目</t>
  </si>
  <si>
    <t>周河镇</t>
  </si>
  <si>
    <t>带动14户脱贫户、监测对象发展驴、羊等养殖业，种植玉米、购买机械等</t>
  </si>
  <si>
    <t>三岔渠便民服务中心产业扶贫到户奖补项目</t>
  </si>
  <si>
    <t>三岔渠便民服务中心</t>
  </si>
  <si>
    <t>带动16户脱贫户、监测对象发展羊子养殖、购买机械等</t>
  </si>
  <si>
    <t>中山涧镇产业扶贫到户奖补项目</t>
  </si>
  <si>
    <t>中山涧镇</t>
  </si>
  <si>
    <t>带动18户脱贫户、监测对象发展蔬菜大棚、红葱、玉米等种植业，牛、羊子养殖业等</t>
  </si>
  <si>
    <t>新城便民服务中心产业扶贫到户奖补项目</t>
  </si>
  <si>
    <t>新城便民服务中心</t>
  </si>
  <si>
    <t>带动16户脱贫户、监测对象发展驴、牛、羊等养殖业，发展玉米、洋芋等种植业</t>
  </si>
  <si>
    <t>席麻湾镇产业扶贫到户奖补项目</t>
  </si>
  <si>
    <t>席麻湾镇</t>
  </si>
  <si>
    <t>带动17户脱贫户、监测对象发展肉猪、羊子养殖业等</t>
  </si>
  <si>
    <t>龙洲镇产业扶贫到户奖补项目</t>
  </si>
  <si>
    <t>龙洲镇</t>
  </si>
  <si>
    <t>带动12户脱贫户、监测对象发展土豆、玉米种植业，发展羊子养殖等</t>
  </si>
  <si>
    <t>青阳岔镇产业扶贫到户奖补项目</t>
  </si>
  <si>
    <t>青阳岔镇</t>
  </si>
  <si>
    <t>带动16户脱贫户、监测对象发展肉猪、羊子、驴等养殖业，购买机械等</t>
  </si>
  <si>
    <t>红墩界镇产业扶贫到户奖补项目</t>
  </si>
  <si>
    <t>红墩界镇</t>
  </si>
  <si>
    <t>带动25户脱贫户、监测对象发展猪、羊子等养殖业，发展荞麦、玉米、洋芋等种植业</t>
  </si>
  <si>
    <t>东坑镇产业扶贫到户奖补项目</t>
  </si>
  <si>
    <t>东坑镇</t>
  </si>
  <si>
    <t>带动23户脱贫户、监测对象发展羊子等养殖业，发展玉米、洋芋等种植业</t>
  </si>
  <si>
    <t>杨桥畔镇产业扶贫到户奖补项目</t>
  </si>
  <si>
    <t>杨桥畔镇</t>
  </si>
  <si>
    <t>带动4户脱贫户、监测对象发展种植业、养殖业及加工业等</t>
  </si>
  <si>
    <t>粮食作物抗旱春播</t>
  </si>
  <si>
    <t>县农业农村局</t>
  </si>
  <si>
    <t>高渠村        羊圈湾村
广阳湾村
大路渠村
塘坝渠村
小沙峁村</t>
  </si>
  <si>
    <t>维修灌溉井10眼，需更换潜水泵10台、增压泵2台、上水管1千米，铺设地埋低压线1.9公里，安装变电柜4个。</t>
  </si>
  <si>
    <t>天赐湾镇银湾村</t>
  </si>
  <si>
    <t>1个蓄水池及配套设施</t>
  </si>
  <si>
    <t>大路沟便民服务中心黄蒿地台村</t>
  </si>
  <si>
    <t>水泵1台；增压泵一台；上水管500米；蓄水池1个；配套灌溉管网1200米。</t>
  </si>
  <si>
    <t>在五道沟等5个脱贫村安装变压器2台，维修深井2眼，维修水泵3台及配套低压线和管网，维修水管4000米，更换水管190米，新铺设管网1500米。</t>
  </si>
  <si>
    <t>水路畔便民服务中心</t>
  </si>
  <si>
    <t>在西湾村、沙洼沟村、水路畔村维修高抽站2处，维修水井5处。</t>
  </si>
  <si>
    <t>项目管理费</t>
  </si>
  <si>
    <t>镇一园、美丽乡村、节水农业等项目管理费用</t>
  </si>
  <si>
    <t>水利局合计</t>
  </si>
  <si>
    <t>2022年畔沟便民服务中心畔沟二村供水工程</t>
  </si>
  <si>
    <t>县水利局</t>
  </si>
  <si>
    <t>城乡供水服务中心</t>
  </si>
  <si>
    <t>更换200QJ10-306潜水泵1台、增压泵1台、更换管道75PE管600米、25PE管1000米，水窖1眼及配套设施</t>
  </si>
  <si>
    <t>2022年东坑镇毛窑村供水工程</t>
  </si>
  <si>
    <t>400米水源井1眼，30m³高位蓄水池1座，铺设管网6200米，闸阀井及配套设施</t>
  </si>
  <si>
    <t>县发改局合计</t>
  </si>
  <si>
    <t>2022年张家畔街道东新社区易地搬迁后续扶持就业创业实践基地项目</t>
  </si>
  <si>
    <t>县发改局</t>
  </si>
  <si>
    <t>张家畔街道办东新社区</t>
  </si>
  <si>
    <t>整合社区工厂用房，延伸拓展东新社区就业创业孵化中心产业链，打造就业创业实践基地1600平方米，购买相关设备，配套相关设施，为移民户提供易地搬迁后续产业实践平台</t>
  </si>
  <si>
    <t>乡村振兴局合计</t>
  </si>
  <si>
    <t>2022年宁条梁镇大滩村道路工程</t>
  </si>
  <si>
    <t>县乡村振兴局</t>
  </si>
  <si>
    <t>宁条梁镇大滩村</t>
  </si>
  <si>
    <t>硬化道路2.2公里，宽4米</t>
  </si>
  <si>
    <t>畔沟便民服务中心畔三村道路工程</t>
  </si>
  <si>
    <t>畔沟便民服务中心中心畔三村</t>
  </si>
  <si>
    <t>硬化道路1.8公里，宽3米，边沟1公里</t>
  </si>
  <si>
    <t>镇靖镇枣刺梁村变压器工程</t>
  </si>
  <si>
    <t>镇靖镇枣刺梁村</t>
  </si>
  <si>
    <t>安装变压器3台（其中：160KVA2台，80KVA1台）</t>
  </si>
  <si>
    <t>产业发展基础设施配套项目管理费</t>
  </si>
  <si>
    <t>林业局</t>
  </si>
  <si>
    <t>生态振兴示范村项目管理费用</t>
  </si>
  <si>
    <t>自然资源规划局</t>
  </si>
  <si>
    <t>易地移民搬迁基础设施配套项目管理费用</t>
  </si>
  <si>
    <t>财政局</t>
  </si>
  <si>
    <t>财政衔接资金绩效评价等工作费用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</si>
</sst>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黑体"/>
      <family val="3"/>
    </font>
    <font>
      <b/>
      <sz val="20"/>
      <color indexed="8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2"/>
      <color indexed="10"/>
      <name val="仿宋"/>
      <family val="3"/>
    </font>
    <font>
      <b/>
      <sz val="12"/>
      <name val="仿宋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黑体"/>
      <family val="3"/>
    </font>
    <font>
      <b/>
      <sz val="20"/>
      <color theme="1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  <font>
      <sz val="12"/>
      <color rgb="FF000000"/>
      <name val="仿宋"/>
      <family val="3"/>
    </font>
    <font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>
      <alignment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 3 2_2009年1-2重点建设项目及重大前期项目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workbookViewId="0" topLeftCell="A1">
      <selection activeCell="F5" sqref="F5"/>
    </sheetView>
  </sheetViews>
  <sheetFormatPr defaultColWidth="9.00390625" defaultRowHeight="15"/>
  <cols>
    <col min="1" max="1" width="6.421875" style="0" customWidth="1"/>
    <col min="2" max="2" width="12.8515625" style="0" customWidth="1"/>
    <col min="3" max="3" width="16.7109375" style="0" customWidth="1"/>
    <col min="4" max="4" width="15.421875" style="0" customWidth="1"/>
    <col min="5" max="5" width="30.140625" style="0" customWidth="1"/>
    <col min="6" max="6" width="8.7109375" style="0" customWidth="1"/>
    <col min="7" max="7" width="10.8515625" style="0" customWidth="1"/>
    <col min="9" max="9" width="8.421875" style="0" customWidth="1"/>
  </cols>
  <sheetData>
    <row r="1" spans="1:9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3"/>
      <c r="B2" s="3"/>
      <c r="C2" s="4"/>
      <c r="D2" s="4"/>
      <c r="E2" s="4"/>
      <c r="F2" s="4"/>
      <c r="G2" s="4"/>
      <c r="H2" s="5" t="s">
        <v>1</v>
      </c>
      <c r="I2" s="5"/>
    </row>
    <row r="3" spans="1:9" ht="24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 t="s">
        <v>7</v>
      </c>
    </row>
    <row r="4" spans="1:9" ht="36" customHeight="1">
      <c r="A4" s="6"/>
      <c r="B4" s="8"/>
      <c r="C4" s="6"/>
      <c r="D4" s="6"/>
      <c r="E4" s="6"/>
      <c r="F4" s="6" t="s">
        <v>8</v>
      </c>
      <c r="G4" s="6" t="s">
        <v>9</v>
      </c>
      <c r="H4" s="6" t="s">
        <v>10</v>
      </c>
      <c r="I4" s="6"/>
    </row>
    <row r="5" spans="1:9" ht="36" customHeight="1">
      <c r="A5" s="6">
        <v>1</v>
      </c>
      <c r="B5" s="9" t="s">
        <v>11</v>
      </c>
      <c r="C5" s="10"/>
      <c r="D5" s="10"/>
      <c r="E5" s="11"/>
      <c r="F5" s="11">
        <f>G5+H5</f>
        <v>547</v>
      </c>
      <c r="G5" s="11">
        <f>G6+G24+G27+G29+G34+G35+G36</f>
        <v>547</v>
      </c>
      <c r="H5" s="11">
        <f>H6+H24+H27+H29+H34+H35+H36</f>
        <v>0</v>
      </c>
      <c r="I5" s="11"/>
    </row>
    <row r="6" spans="1:9" ht="37.5" customHeight="1">
      <c r="A6" s="6">
        <v>2</v>
      </c>
      <c r="B6" s="12" t="s">
        <v>12</v>
      </c>
      <c r="C6" s="12"/>
      <c r="D6" s="12"/>
      <c r="E6" s="11"/>
      <c r="F6" s="11">
        <f>G6+H6</f>
        <v>173</v>
      </c>
      <c r="G6" s="11">
        <f>G7+G8+G9+G10+G11+G12+G13+G14+G15+G16+G17+G18+G19+G20+G21+G22+G23</f>
        <v>173</v>
      </c>
      <c r="H6" s="11">
        <f>H7+H8+H9+H10+H11+H12+H13+H14+H15+H16+H17+H18+H19+H20+H21+H22</f>
        <v>0</v>
      </c>
      <c r="I6" s="38"/>
    </row>
    <row r="7" spans="1:9" ht="43.5" customHeight="1">
      <c r="A7" s="6">
        <v>3</v>
      </c>
      <c r="B7" s="13" t="s">
        <v>13</v>
      </c>
      <c r="C7" s="14" t="s">
        <v>14</v>
      </c>
      <c r="D7" s="14" t="s">
        <v>15</v>
      </c>
      <c r="E7" s="14" t="s">
        <v>16</v>
      </c>
      <c r="F7" s="11">
        <f aca="true" t="shared" si="0" ref="F7:F37">G7+H7</f>
        <v>4</v>
      </c>
      <c r="G7" s="14">
        <v>4</v>
      </c>
      <c r="H7" s="14"/>
      <c r="I7" s="38"/>
    </row>
    <row r="8" spans="1:9" ht="49.5" customHeight="1">
      <c r="A8" s="6">
        <v>4</v>
      </c>
      <c r="B8" s="13" t="s">
        <v>17</v>
      </c>
      <c r="C8" s="14" t="s">
        <v>14</v>
      </c>
      <c r="D8" s="14" t="s">
        <v>18</v>
      </c>
      <c r="E8" s="14" t="s">
        <v>19</v>
      </c>
      <c r="F8" s="11">
        <f t="shared" si="0"/>
        <v>6.9</v>
      </c>
      <c r="G8" s="14">
        <v>6.9</v>
      </c>
      <c r="H8" s="14"/>
      <c r="I8" s="38"/>
    </row>
    <row r="9" spans="1:9" ht="45" customHeight="1">
      <c r="A9" s="6">
        <v>5</v>
      </c>
      <c r="B9" s="13" t="s">
        <v>20</v>
      </c>
      <c r="C9" s="14" t="s">
        <v>14</v>
      </c>
      <c r="D9" s="14" t="s">
        <v>21</v>
      </c>
      <c r="E9" s="14" t="s">
        <v>22</v>
      </c>
      <c r="F9" s="11">
        <f t="shared" si="0"/>
        <v>6</v>
      </c>
      <c r="G9" s="14">
        <v>6</v>
      </c>
      <c r="H9" s="14"/>
      <c r="I9" s="38"/>
    </row>
    <row r="10" spans="1:9" ht="48.75" customHeight="1">
      <c r="A10" s="6">
        <v>6</v>
      </c>
      <c r="B10" s="15" t="s">
        <v>23</v>
      </c>
      <c r="C10" s="14" t="s">
        <v>14</v>
      </c>
      <c r="D10" s="14" t="s">
        <v>24</v>
      </c>
      <c r="E10" s="11" t="s">
        <v>25</v>
      </c>
      <c r="F10" s="11">
        <f t="shared" si="0"/>
        <v>7.5</v>
      </c>
      <c r="G10" s="14">
        <v>7.5</v>
      </c>
      <c r="H10" s="14"/>
      <c r="I10" s="38"/>
    </row>
    <row r="11" spans="1:9" ht="51" customHeight="1">
      <c r="A11" s="6">
        <v>7</v>
      </c>
      <c r="B11" s="16" t="s">
        <v>26</v>
      </c>
      <c r="C11" s="14" t="s">
        <v>14</v>
      </c>
      <c r="D11" s="14" t="s">
        <v>27</v>
      </c>
      <c r="E11" s="14" t="s">
        <v>28</v>
      </c>
      <c r="F11" s="11">
        <f t="shared" si="0"/>
        <v>8</v>
      </c>
      <c r="G11" s="14">
        <v>8</v>
      </c>
      <c r="H11" s="14"/>
      <c r="I11" s="38"/>
    </row>
    <row r="12" spans="1:9" ht="48" customHeight="1">
      <c r="A12" s="6">
        <v>8</v>
      </c>
      <c r="B12" s="16" t="s">
        <v>29</v>
      </c>
      <c r="C12" s="14" t="s">
        <v>14</v>
      </c>
      <c r="D12" s="14" t="s">
        <v>30</v>
      </c>
      <c r="E12" s="14" t="s">
        <v>31</v>
      </c>
      <c r="F12" s="11">
        <f t="shared" si="0"/>
        <v>7.5</v>
      </c>
      <c r="G12" s="14">
        <v>7.5</v>
      </c>
      <c r="H12" s="14"/>
      <c r="I12" s="38"/>
    </row>
    <row r="13" spans="1:9" ht="57.75" customHeight="1">
      <c r="A13" s="6">
        <v>9</v>
      </c>
      <c r="B13" s="16" t="s">
        <v>32</v>
      </c>
      <c r="C13" s="14" t="s">
        <v>14</v>
      </c>
      <c r="D13" s="14" t="s">
        <v>33</v>
      </c>
      <c r="E13" s="14" t="s">
        <v>34</v>
      </c>
      <c r="F13" s="11">
        <f t="shared" si="0"/>
        <v>5.8</v>
      </c>
      <c r="G13" s="14">
        <v>5.8</v>
      </c>
      <c r="H13" s="14"/>
      <c r="I13" s="38"/>
    </row>
    <row r="14" spans="1:9" ht="43.5" customHeight="1">
      <c r="A14" s="6">
        <v>10</v>
      </c>
      <c r="B14" s="16" t="s">
        <v>35</v>
      </c>
      <c r="C14" s="14" t="s">
        <v>14</v>
      </c>
      <c r="D14" s="14" t="s">
        <v>36</v>
      </c>
      <c r="E14" s="14" t="s">
        <v>37</v>
      </c>
      <c r="F14" s="11">
        <f t="shared" si="0"/>
        <v>7.8</v>
      </c>
      <c r="G14" s="14">
        <v>7.8</v>
      </c>
      <c r="H14" s="14"/>
      <c r="I14" s="38"/>
    </row>
    <row r="15" spans="1:9" ht="46.5" customHeight="1">
      <c r="A15" s="6">
        <v>11</v>
      </c>
      <c r="B15" s="16" t="s">
        <v>38</v>
      </c>
      <c r="C15" s="14" t="s">
        <v>14</v>
      </c>
      <c r="D15" s="14" t="s">
        <v>39</v>
      </c>
      <c r="E15" s="14" t="s">
        <v>40</v>
      </c>
      <c r="F15" s="11">
        <f t="shared" si="0"/>
        <v>9.94</v>
      </c>
      <c r="G15" s="14">
        <v>9.94</v>
      </c>
      <c r="H15" s="14"/>
      <c r="I15" s="38"/>
    </row>
    <row r="16" spans="1:9" ht="45.75" customHeight="1">
      <c r="A16" s="6">
        <v>12</v>
      </c>
      <c r="B16" s="16" t="s">
        <v>41</v>
      </c>
      <c r="C16" s="14" t="s">
        <v>14</v>
      </c>
      <c r="D16" s="14" t="s">
        <v>42</v>
      </c>
      <c r="E16" s="14" t="s">
        <v>43</v>
      </c>
      <c r="F16" s="11">
        <f t="shared" si="0"/>
        <v>9.83</v>
      </c>
      <c r="G16" s="14">
        <v>9.83</v>
      </c>
      <c r="H16" s="14"/>
      <c r="I16" s="38"/>
    </row>
    <row r="17" spans="1:9" ht="48" customHeight="1">
      <c r="A17" s="6">
        <v>13</v>
      </c>
      <c r="B17" s="16" t="s">
        <v>44</v>
      </c>
      <c r="C17" s="14" t="s">
        <v>14</v>
      </c>
      <c r="D17" s="17" t="s">
        <v>45</v>
      </c>
      <c r="E17" s="17" t="s">
        <v>46</v>
      </c>
      <c r="F17" s="11">
        <f t="shared" si="0"/>
        <v>1.73</v>
      </c>
      <c r="G17" s="17">
        <v>1.73</v>
      </c>
      <c r="H17" s="17"/>
      <c r="I17" s="38"/>
    </row>
    <row r="18" spans="1:9" ht="109.5" customHeight="1">
      <c r="A18" s="6">
        <v>14</v>
      </c>
      <c r="B18" s="14" t="s">
        <v>47</v>
      </c>
      <c r="C18" s="14" t="s">
        <v>48</v>
      </c>
      <c r="D18" s="14" t="s">
        <v>49</v>
      </c>
      <c r="E18" s="14" t="s">
        <v>50</v>
      </c>
      <c r="F18" s="11">
        <f t="shared" si="0"/>
        <v>26</v>
      </c>
      <c r="G18" s="14">
        <v>26</v>
      </c>
      <c r="H18" s="14"/>
      <c r="I18" s="38"/>
    </row>
    <row r="19" spans="1:9" ht="27" customHeight="1">
      <c r="A19" s="6">
        <v>15</v>
      </c>
      <c r="B19" s="14" t="s">
        <v>47</v>
      </c>
      <c r="C19" s="14" t="s">
        <v>48</v>
      </c>
      <c r="D19" s="14" t="s">
        <v>51</v>
      </c>
      <c r="E19" s="14" t="s">
        <v>52</v>
      </c>
      <c r="F19" s="11">
        <f t="shared" si="0"/>
        <v>30</v>
      </c>
      <c r="G19" s="14">
        <v>30</v>
      </c>
      <c r="H19" s="14"/>
      <c r="I19" s="38"/>
    </row>
    <row r="20" spans="1:9" ht="61.5" customHeight="1">
      <c r="A20" s="6">
        <v>16</v>
      </c>
      <c r="B20" s="14" t="s">
        <v>47</v>
      </c>
      <c r="C20" s="14" t="s">
        <v>48</v>
      </c>
      <c r="D20" s="14" t="s">
        <v>53</v>
      </c>
      <c r="E20" s="11" t="s">
        <v>54</v>
      </c>
      <c r="F20" s="11">
        <f t="shared" si="0"/>
        <v>8</v>
      </c>
      <c r="G20" s="18">
        <v>8</v>
      </c>
      <c r="H20" s="18"/>
      <c r="I20" s="31"/>
    </row>
    <row r="21" spans="1:9" ht="72" customHeight="1">
      <c r="A21" s="6">
        <v>17</v>
      </c>
      <c r="B21" s="14" t="s">
        <v>47</v>
      </c>
      <c r="C21" s="14" t="s">
        <v>48</v>
      </c>
      <c r="D21" s="14" t="s">
        <v>24</v>
      </c>
      <c r="E21" s="14" t="s">
        <v>55</v>
      </c>
      <c r="F21" s="11">
        <f t="shared" si="0"/>
        <v>20</v>
      </c>
      <c r="G21" s="14">
        <v>20</v>
      </c>
      <c r="H21" s="14"/>
      <c r="I21" s="31"/>
    </row>
    <row r="22" spans="1:9" ht="30" customHeight="1">
      <c r="A22" s="6">
        <v>18</v>
      </c>
      <c r="B22" s="14" t="s">
        <v>47</v>
      </c>
      <c r="C22" s="14" t="s">
        <v>48</v>
      </c>
      <c r="D22" s="14" t="s">
        <v>56</v>
      </c>
      <c r="E22" s="14" t="s">
        <v>57</v>
      </c>
      <c r="F22" s="11">
        <f t="shared" si="0"/>
        <v>8</v>
      </c>
      <c r="G22" s="14">
        <v>8</v>
      </c>
      <c r="H22" s="14"/>
      <c r="I22" s="31"/>
    </row>
    <row r="23" spans="1:9" ht="30" customHeight="1">
      <c r="A23" s="6">
        <v>19</v>
      </c>
      <c r="B23" s="19" t="s">
        <v>58</v>
      </c>
      <c r="C23" s="14" t="s">
        <v>48</v>
      </c>
      <c r="D23" s="14" t="s">
        <v>48</v>
      </c>
      <c r="E23" s="14" t="s">
        <v>59</v>
      </c>
      <c r="F23" s="11">
        <f>G23+H23</f>
        <v>6</v>
      </c>
      <c r="G23" s="14">
        <v>6</v>
      </c>
      <c r="H23" s="14"/>
      <c r="I23" s="31"/>
    </row>
    <row r="24" spans="1:9" ht="33.75" customHeight="1">
      <c r="A24" s="6">
        <v>19</v>
      </c>
      <c r="B24" s="20" t="s">
        <v>60</v>
      </c>
      <c r="C24" s="21"/>
      <c r="D24" s="22"/>
      <c r="E24" s="14"/>
      <c r="F24" s="11">
        <f>G24+H24</f>
        <v>56.12</v>
      </c>
      <c r="G24" s="23">
        <f>G25+G26</f>
        <v>56.12</v>
      </c>
      <c r="H24" s="23"/>
      <c r="I24" s="31"/>
    </row>
    <row r="25" spans="1:9" ht="57">
      <c r="A25" s="6">
        <v>20</v>
      </c>
      <c r="B25" s="24" t="s">
        <v>61</v>
      </c>
      <c r="C25" s="14" t="s">
        <v>62</v>
      </c>
      <c r="D25" s="24" t="s">
        <v>63</v>
      </c>
      <c r="E25" s="24" t="s">
        <v>64</v>
      </c>
      <c r="F25" s="11">
        <f>G25+H25</f>
        <v>11.12</v>
      </c>
      <c r="G25" s="23">
        <v>11.12</v>
      </c>
      <c r="H25" s="23"/>
      <c r="I25" s="31"/>
    </row>
    <row r="26" spans="1:9" ht="42.75">
      <c r="A26" s="6">
        <v>21</v>
      </c>
      <c r="B26" s="24" t="s">
        <v>65</v>
      </c>
      <c r="C26" s="14" t="s">
        <v>62</v>
      </c>
      <c r="D26" s="24" t="s">
        <v>63</v>
      </c>
      <c r="E26" s="24" t="s">
        <v>66</v>
      </c>
      <c r="F26" s="11">
        <f>G26+H26</f>
        <v>45</v>
      </c>
      <c r="G26" s="23">
        <v>45</v>
      </c>
      <c r="H26" s="23"/>
      <c r="I26" s="31"/>
    </row>
    <row r="27" spans="1:9" ht="25.5" customHeight="1">
      <c r="A27" s="6">
        <v>22</v>
      </c>
      <c r="B27" s="25" t="s">
        <v>67</v>
      </c>
      <c r="C27" s="26"/>
      <c r="D27" s="27"/>
      <c r="E27" s="24"/>
      <c r="F27" s="11">
        <f>G27+H27</f>
        <v>180</v>
      </c>
      <c r="G27" s="23">
        <f>G28</f>
        <v>180</v>
      </c>
      <c r="H27" s="23"/>
      <c r="I27" s="31"/>
    </row>
    <row r="28" spans="1:9" ht="94.5" customHeight="1">
      <c r="A28" s="6">
        <v>23</v>
      </c>
      <c r="B28" s="24" t="s">
        <v>68</v>
      </c>
      <c r="C28" s="14" t="s">
        <v>69</v>
      </c>
      <c r="D28" s="24" t="s">
        <v>70</v>
      </c>
      <c r="E28" s="24" t="s">
        <v>71</v>
      </c>
      <c r="F28" s="11">
        <f>G28+H28</f>
        <v>180</v>
      </c>
      <c r="G28" s="23">
        <v>180</v>
      </c>
      <c r="H28" s="23"/>
      <c r="I28" s="31"/>
    </row>
    <row r="29" spans="1:9" ht="27.75" customHeight="1">
      <c r="A29" s="6">
        <v>24</v>
      </c>
      <c r="B29" s="28" t="s">
        <v>72</v>
      </c>
      <c r="C29" s="29"/>
      <c r="D29" s="30"/>
      <c r="E29" s="31"/>
      <c r="F29" s="11">
        <f>G29+H29</f>
        <v>121.88</v>
      </c>
      <c r="G29" s="31">
        <f>G30+G31+G32+G33</f>
        <v>121.88</v>
      </c>
      <c r="H29" s="31"/>
      <c r="I29" s="31"/>
    </row>
    <row r="30" spans="1:9" ht="42.75">
      <c r="A30" s="6">
        <v>25</v>
      </c>
      <c r="B30" s="14" t="s">
        <v>73</v>
      </c>
      <c r="C30" s="32" t="s">
        <v>74</v>
      </c>
      <c r="D30" s="32" t="s">
        <v>75</v>
      </c>
      <c r="E30" s="14" t="s">
        <v>76</v>
      </c>
      <c r="F30" s="11">
        <f>G30+H30</f>
        <v>44</v>
      </c>
      <c r="G30" s="33">
        <v>44</v>
      </c>
      <c r="H30" s="33"/>
      <c r="I30" s="35"/>
    </row>
    <row r="31" spans="1:9" ht="36" customHeight="1">
      <c r="A31" s="6">
        <v>26</v>
      </c>
      <c r="B31" s="14" t="s">
        <v>77</v>
      </c>
      <c r="C31" s="32" t="s">
        <v>74</v>
      </c>
      <c r="D31" s="32" t="s">
        <v>78</v>
      </c>
      <c r="E31" s="14" t="s">
        <v>79</v>
      </c>
      <c r="F31" s="11">
        <f>G31+H31</f>
        <v>46</v>
      </c>
      <c r="G31" s="34">
        <v>46</v>
      </c>
      <c r="H31" s="34"/>
      <c r="I31" s="35"/>
    </row>
    <row r="32" spans="1:9" ht="31.5" customHeight="1">
      <c r="A32" s="6">
        <v>27</v>
      </c>
      <c r="B32" s="14" t="s">
        <v>80</v>
      </c>
      <c r="C32" s="32" t="s">
        <v>74</v>
      </c>
      <c r="D32" s="32" t="s">
        <v>81</v>
      </c>
      <c r="E32" s="14" t="s">
        <v>82</v>
      </c>
      <c r="F32" s="11">
        <f>G32+H32</f>
        <v>28.88</v>
      </c>
      <c r="G32" s="34">
        <v>28.88</v>
      </c>
      <c r="H32" s="34"/>
      <c r="I32" s="35"/>
    </row>
    <row r="33" spans="1:9" ht="27" customHeight="1">
      <c r="A33" s="6"/>
      <c r="B33" s="19" t="s">
        <v>58</v>
      </c>
      <c r="C33" s="32" t="s">
        <v>74</v>
      </c>
      <c r="D33" s="32" t="s">
        <v>74</v>
      </c>
      <c r="E33" s="35" t="s">
        <v>83</v>
      </c>
      <c r="F33" s="11">
        <f>G33+H33</f>
        <v>3</v>
      </c>
      <c r="G33" s="35">
        <v>3</v>
      </c>
      <c r="H33" s="35"/>
      <c r="I33" s="35"/>
    </row>
    <row r="34" spans="1:9" ht="27" customHeight="1">
      <c r="A34" s="6">
        <v>30</v>
      </c>
      <c r="B34" s="36" t="s">
        <v>58</v>
      </c>
      <c r="C34" s="35" t="s">
        <v>84</v>
      </c>
      <c r="D34" s="35"/>
      <c r="E34" s="35" t="s">
        <v>85</v>
      </c>
      <c r="F34" s="11">
        <f>G34+H34</f>
        <v>6</v>
      </c>
      <c r="G34" s="35">
        <v>6</v>
      </c>
      <c r="H34" s="35"/>
      <c r="I34" s="35"/>
    </row>
    <row r="35" spans="1:9" ht="28.5" customHeight="1">
      <c r="A35" s="6">
        <v>31</v>
      </c>
      <c r="B35" s="36" t="s">
        <v>58</v>
      </c>
      <c r="C35" s="35" t="s">
        <v>86</v>
      </c>
      <c r="D35" s="35"/>
      <c r="E35" s="35" t="s">
        <v>87</v>
      </c>
      <c r="F35" s="11">
        <f>G35+H35</f>
        <v>5</v>
      </c>
      <c r="G35" s="35">
        <v>5</v>
      </c>
      <c r="H35" s="35"/>
      <c r="I35" s="35"/>
    </row>
    <row r="36" spans="1:9" ht="27" customHeight="1">
      <c r="A36" s="6">
        <v>32</v>
      </c>
      <c r="B36" s="36" t="s">
        <v>58</v>
      </c>
      <c r="C36" s="35" t="s">
        <v>88</v>
      </c>
      <c r="D36" s="35"/>
      <c r="E36" s="35" t="s">
        <v>89</v>
      </c>
      <c r="F36" s="11">
        <f>G36+H36</f>
        <v>5</v>
      </c>
      <c r="G36" s="35">
        <v>5</v>
      </c>
      <c r="H36" s="35"/>
      <c r="I36" s="35"/>
    </row>
    <row r="37" spans="2:9" ht="14.25">
      <c r="B37" s="37"/>
      <c r="C37" s="37"/>
      <c r="D37" s="37"/>
      <c r="E37" s="37"/>
      <c r="F37" s="37"/>
      <c r="G37" s="37"/>
      <c r="H37" s="37"/>
      <c r="I37" s="37"/>
    </row>
  </sheetData>
  <sheetProtection/>
  <mergeCells count="14">
    <mergeCell ref="A1:I1"/>
    <mergeCell ref="H2:I2"/>
    <mergeCell ref="F3:H3"/>
    <mergeCell ref="B5:D5"/>
    <mergeCell ref="B6:D6"/>
    <mergeCell ref="B24:D24"/>
    <mergeCell ref="B27:D27"/>
    <mergeCell ref="B29:D29"/>
    <mergeCell ref="A3:A4"/>
    <mergeCell ref="B3:B4"/>
    <mergeCell ref="C3:C4"/>
    <mergeCell ref="D3:D4"/>
    <mergeCell ref="E3:E4"/>
    <mergeCell ref="I3:I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多言数穷，不如守中</cp:lastModifiedBy>
  <dcterms:created xsi:type="dcterms:W3CDTF">2022-02-09T10:59:10Z</dcterms:created>
  <dcterms:modified xsi:type="dcterms:W3CDTF">2022-05-25T01:30:56Z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047542C9056749EBBDEC0281713BACDA</vt:lpwstr>
  </property>
  <property fmtid="{D5CDD505-2E9C-101B-9397-08002B2CF9AE}" pid="4" name="KSOProductBuildV">
    <vt:lpwstr>2052-11.1.0.11744</vt:lpwstr>
  </property>
  <property fmtid="{D5CDD505-2E9C-101B-9397-08002B2CF9AE}" pid="5" name="commonda">
    <vt:lpwstr>eyJoZGlkIjoiYmJmOTA5NzRhOGVlODllYmMzMjJlOTFiYThlM2YzNzQifQ==</vt:lpwstr>
  </property>
</Properties>
</file>