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件6" sheetId="1" r:id="rId1"/>
    <sheet name="附件5发改局" sheetId="2" r:id="rId2"/>
    <sheet name="附件4乡村振兴局" sheetId="3" r:id="rId3"/>
    <sheet name="附件3水利局" sheetId="4" r:id="rId4"/>
    <sheet name="附件2农业局" sheetId="5" r:id="rId5"/>
    <sheet name="汇总表" sheetId="6" r:id="rId6"/>
  </sheets>
  <definedNames>
    <definedName name="_xlnm.Print_Titles" localSheetId="4">'附件2农业局'!$1:$6</definedName>
    <definedName name="_xlnm.Print_Titles" localSheetId="3">'附件3水利局'!$1:$6</definedName>
    <definedName name="_xlnm.Print_Titles" localSheetId="5">'汇总表'!$1:$6</definedName>
  </definedNames>
  <calcPr fullCalcOnLoad="1"/>
</workbook>
</file>

<file path=xl/sharedStrings.xml><?xml version="1.0" encoding="utf-8"?>
<sst xmlns="http://schemas.openxmlformats.org/spreadsheetml/2006/main" count="313" uniqueCount="173">
  <si>
    <t>附件2</t>
  </si>
  <si>
    <t>单位：万元</t>
  </si>
  <si>
    <t>序号</t>
  </si>
  <si>
    <t xml:space="preserve">项目名称     </t>
  </si>
  <si>
    <t>项目内容及建设规模</t>
  </si>
  <si>
    <t>实施地点</t>
  </si>
  <si>
    <t>受益户数</t>
  </si>
  <si>
    <t>其中：扶持带动脱贫户户数</t>
  </si>
  <si>
    <t>建设期限</t>
  </si>
  <si>
    <t>绩效目标</t>
  </si>
  <si>
    <t>项目资金投入</t>
  </si>
  <si>
    <t>行业主管部门</t>
  </si>
  <si>
    <t>项目
实施
单位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</si>
  <si>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</si>
  <si>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</si>
  <si>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</si>
  <si>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</si>
  <si>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</si>
  <si>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</si>
  <si>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</si>
  <si>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</si>
  <si>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①</t>
  </si>
  <si>
    <t>靖边县城乡供水安全服务中心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</si>
  <si>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</si>
  <si>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</si>
  <si>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</si>
  <si>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</si>
  <si>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</si>
  <si>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</si>
  <si>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</si>
  <si>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</si>
  <si>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</si>
  <si>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</si>
  <si>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</si>
  <si>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</si>
  <si>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</si>
  <si>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</si>
  <si>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附件1</t>
  </si>
  <si>
    <t>附件3</t>
  </si>
  <si>
    <t>项目主管部门</t>
  </si>
  <si>
    <t>靖边县农业农村局</t>
  </si>
  <si>
    <t>靖边县水利局</t>
  </si>
  <si>
    <t>省级财政衔接资金</t>
  </si>
  <si>
    <t>镇靖镇产业帮扶到户奖补项目</t>
  </si>
  <si>
    <t>带动8户脱贫户、监测对象发展生产增收</t>
  </si>
  <si>
    <t>镇靖镇</t>
  </si>
  <si>
    <t>户均增加收入360元以上。</t>
  </si>
  <si>
    <t>镇靖镇人民政府</t>
  </si>
  <si>
    <t>周河镇产业帮扶到户奖补项目</t>
  </si>
  <si>
    <t>带动14户脱贫户、监测对象发展生产增收</t>
  </si>
  <si>
    <t>周河镇</t>
  </si>
  <si>
    <t>三岔渠便民服务中心产业帮扶到户奖补项目</t>
  </si>
  <si>
    <t>带动16户脱贫户、监测对象发展生产增收</t>
  </si>
  <si>
    <t>三岔渠便民服务中心</t>
  </si>
  <si>
    <t>中山涧镇产业帮扶到户奖补项目</t>
  </si>
  <si>
    <t>带动18户脱贫户、监测对象发展生产增收</t>
  </si>
  <si>
    <t>中山涧镇</t>
  </si>
  <si>
    <t>新城便民服务中心产业帮扶到户奖补项目</t>
  </si>
  <si>
    <t>新城便民服务中心</t>
  </si>
  <si>
    <t>户均增加收入350元以上。</t>
  </si>
  <si>
    <t>席麻湾镇产业帮扶到户奖补项目</t>
  </si>
  <si>
    <t>带动17户脱贫户、监测对象发展生产增收</t>
  </si>
  <si>
    <t>席麻湾镇</t>
  </si>
  <si>
    <t>户均增加收入380元以上。</t>
  </si>
  <si>
    <t>龙洲镇产业帮扶到户奖补项目</t>
  </si>
  <si>
    <t>带动12户脱贫户、监测对象发展生产增收</t>
  </si>
  <si>
    <t>龙洲镇</t>
  </si>
  <si>
    <t>户均增加收入300元以上。</t>
  </si>
  <si>
    <t>青阳岔镇产业帮扶到户奖补项目</t>
  </si>
  <si>
    <t>青阳岔镇</t>
  </si>
  <si>
    <t>户均增加收入330元以上。</t>
  </si>
  <si>
    <t>红墩界镇产业帮扶到户奖补项目</t>
  </si>
  <si>
    <t>带动25户脱贫户、监测对象发展生产增收</t>
  </si>
  <si>
    <t>红墩界镇</t>
  </si>
  <si>
    <t>东坑镇产业帮扶到户奖补项目</t>
  </si>
  <si>
    <t>带动23户脱贫户、监测对象发展生产增收</t>
  </si>
  <si>
    <t>东坑镇</t>
  </si>
  <si>
    <t>杨桥畔镇产业帮扶到户奖补项目</t>
  </si>
  <si>
    <t>带动4户脱贫户、监测对象发展生产增收</t>
  </si>
  <si>
    <t>杨桥畔镇</t>
  </si>
  <si>
    <t>户均增加收入320元以上。</t>
  </si>
  <si>
    <t>项目管理费</t>
  </si>
  <si>
    <t>2022年5-12月</t>
  </si>
  <si>
    <t>保障衔接资金项目顺利开展</t>
  </si>
  <si>
    <t>用于项目管理设计、监理、审计等相关费用</t>
  </si>
  <si>
    <t>粮食作物抗旱春播项目</t>
  </si>
  <si>
    <t>在沙渠、羊圈湾等村配套灌溉井2眼，需安装变压器2台、架设高压线2公里、低压线1公里；在高渠等村维修灌溉井10眼，需更换潜水泵10台、增压泵2台、上水管1千米，铺设地埋低压线1.9公里，安装变电柜3个。</t>
  </si>
  <si>
    <t>席麻湾镇高渠、羊圈湾村、广阳湾村、大路渠村、塘坝渠村、小沙峁村</t>
  </si>
  <si>
    <t>户均增加粮食产量350公斤以上，户均增加收入500元以上。</t>
  </si>
  <si>
    <t>1个蓄水池及配套设施</t>
  </si>
  <si>
    <t>天赐湾镇银湾村</t>
  </si>
  <si>
    <t>户均增加粮食产量300公斤以上，户均增加收入400元以上。</t>
  </si>
  <si>
    <t>水泵1台；增压泵一台；上水管500米；蓄水池1个；配套灌溉管网1200米。</t>
  </si>
  <si>
    <t>大路沟便民服务中心黄蒿地台村</t>
  </si>
  <si>
    <t>在五道沟等5个脱贫村安装变压器2台，维修深井2眼，维修水泵3台及配套低压线和管网，维修水管4000米，更换水管190米，新铺设管网1500米。</t>
  </si>
  <si>
    <t>中山涧镇五道沟村、中山涧村、李家峁村、马家洼村、马场村</t>
  </si>
  <si>
    <t>在西湾村、沙洼沟村、水路畔村维修高抽站2处，维修水井5处。</t>
  </si>
  <si>
    <t>水路畔便民服务中心西湾村、沙洼沟村、水路畔村</t>
  </si>
  <si>
    <t>2022年畔沟便民服务中心畔沟二村供水工程</t>
  </si>
  <si>
    <t>更换200QJ10-306潜水泵1台、增压泵1台、更换管道75PE管600米、25PE管1000米，水窖1眼及配套设施</t>
  </si>
  <si>
    <t>畔沟便民服务中心畔二村</t>
  </si>
  <si>
    <t>2022年5月-2022年11月</t>
  </si>
  <si>
    <t>改善并解决89户172人的饮水安全问题，其中巩固户3户4人</t>
  </si>
  <si>
    <t>靖边县水利局</t>
  </si>
  <si>
    <t>2022年东坑镇毛窑村供水工程</t>
  </si>
  <si>
    <t>400米水源井1眼，30m³高位蓄水池1座，铺设管网6200米，闸阀井及配套设施</t>
  </si>
  <si>
    <t>东坑镇毛窑村</t>
  </si>
  <si>
    <t>改善并解决50户150人的饮水安全问题，其中巩固户5户16人</t>
  </si>
  <si>
    <t>靖边县2022年中央第二批财政衔接推进乡村振兴补助资金项目计划明细表（农业农村局）</t>
  </si>
  <si>
    <t>靖边县2022年中央第二批财政衔接推进乡村振兴补助资金项目计划明细表（水利局）</t>
  </si>
  <si>
    <t>附件4</t>
  </si>
  <si>
    <t>2022年宁条梁镇大滩村道路工程</t>
  </si>
  <si>
    <t>宁条梁镇大滩村</t>
  </si>
  <si>
    <t>2022年5-11月</t>
  </si>
  <si>
    <t>带动99户建档立卡户发展产业，辐射带动村“三产”发展，促进周边群众收入提升，户均增收300元。</t>
  </si>
  <si>
    <t>靖边县乡村振兴局</t>
  </si>
  <si>
    <t>宁条梁镇人民政府</t>
  </si>
  <si>
    <t>畔沟便民服务中心畔三村道路工程</t>
  </si>
  <si>
    <t>畔沟便民服务中心畔三村</t>
  </si>
  <si>
    <t>通过提升基础设施建设，解决382户村民的村集体经济农产品运送困难问题，方便出行，带动发展产业，户均增收200元。</t>
  </si>
  <si>
    <t>畔沟便民服务中心</t>
  </si>
  <si>
    <t>镇靖镇枣刺梁村变压器工程</t>
  </si>
  <si>
    <t>安装变压器3台（其中：160KVA2台，80KVA1台）</t>
  </si>
  <si>
    <t>镇靖镇枣刺梁村</t>
  </si>
  <si>
    <t>改善生产生活条件,增加433户农民人均纯收入</t>
  </si>
  <si>
    <t>靖边县2022年中央第二批财政衔接推进乡村振兴补助资金项目计划明细表（乡村振兴局）</t>
  </si>
  <si>
    <t>2022年5-10月</t>
  </si>
  <si>
    <t>镇靖镇人民政府</t>
  </si>
  <si>
    <t>周河镇人民政府</t>
  </si>
  <si>
    <t>三岔渠便民服务中心</t>
  </si>
  <si>
    <t>中山涧镇人民政府</t>
  </si>
  <si>
    <t>席麻湾镇人民政府</t>
  </si>
  <si>
    <t>龙洲镇人民政府</t>
  </si>
  <si>
    <t>青阳岔镇人民政府</t>
  </si>
  <si>
    <t>红墩界镇人民政府</t>
  </si>
  <si>
    <t>东坑镇人民政府</t>
  </si>
  <si>
    <t>2022年5-10月</t>
  </si>
  <si>
    <t>杨桥畔镇人民政府</t>
  </si>
  <si>
    <t>2022年4-10月</t>
  </si>
  <si>
    <t>席麻湾镇人民政府</t>
  </si>
  <si>
    <t>天赐湾镇人民政府</t>
  </si>
  <si>
    <t>大路沟便民服务中心</t>
  </si>
  <si>
    <t>中山涧镇人民政府</t>
  </si>
  <si>
    <t>水路畔便民服务中心</t>
  </si>
  <si>
    <t>项目管理费</t>
  </si>
  <si>
    <t>用于项目管理设计、监理、审计等相关费用</t>
  </si>
  <si>
    <t>2022年5-12月</t>
  </si>
  <si>
    <t>保障衔接资金项目顺利开展</t>
  </si>
  <si>
    <t>靖边县2022年中央第二批财政衔接推进乡村振兴补助资金项目计划明细表（财政局、林业局、自然资源规划局）</t>
  </si>
  <si>
    <t>靖边县财政局</t>
  </si>
  <si>
    <t>靖边县</t>
  </si>
  <si>
    <t>靖边县农业农村局</t>
  </si>
  <si>
    <t>靖边县林业局</t>
  </si>
  <si>
    <t>靖边县自然资源规划局</t>
  </si>
  <si>
    <t>用于开展项目资金绩效评价等项目资金管理费用</t>
  </si>
  <si>
    <t>用于项目管理设计、监理、审计等项目管理相关费用</t>
  </si>
  <si>
    <t>靖边县乡村振兴局</t>
  </si>
  <si>
    <t>靖边县2022年中央第二批财政衔接推进乡村振兴补助资金项目计划汇总表</t>
  </si>
  <si>
    <t>附件6</t>
  </si>
  <si>
    <t>附件5</t>
  </si>
  <si>
    <t>张家畔街道办东新社区就业创业基地建设项目</t>
  </si>
  <si>
    <t>整合社区工厂用房，延伸拓展东新社区就业创业孵化中心产业链，打造就业创业实践基地1600平方米，购买相关设备，配套相关设施，为移民户提供易地搬迁后续产业实践平台。</t>
  </si>
  <si>
    <t>张家畔街道办东新社区</t>
  </si>
  <si>
    <t>2022年5-12月</t>
  </si>
  <si>
    <t>项目建成后使2172户，7600人受益，为居民提供就业创业保障</t>
  </si>
  <si>
    <t>张家畔街道办</t>
  </si>
  <si>
    <t>发展改革和科技局</t>
  </si>
  <si>
    <t>靖边县2022年中央第二批财政衔接推进乡村振兴补助资金项目计划明细表（发展改革和科技局）</t>
  </si>
  <si>
    <t>靖边县发展改革和科技局</t>
  </si>
  <si>
    <t>⑯</t>
  </si>
  <si>
    <t>⑰</t>
  </si>
  <si>
    <t>砖硬化道路2.2公里，宽4米，厚0.11米</t>
  </si>
  <si>
    <t>砖硬化道路1.8公里，宽3米，厚0.11米，边沟1公里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</si>
</sst>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5.50390625" style="12" customWidth="1"/>
    <col min="2" max="2" width="18.875" style="12" customWidth="1"/>
    <col min="3" max="3" width="40.50390625" style="12" customWidth="1"/>
    <col min="4" max="4" width="12.875" style="12" customWidth="1"/>
    <col min="5" max="5" width="7.375" style="12" customWidth="1"/>
    <col min="6" max="7" width="6.375" style="12" customWidth="1"/>
    <col min="8" max="8" width="23.375" style="12" customWidth="1"/>
    <col min="9" max="9" width="8.75390625" style="12" customWidth="1"/>
    <col min="10" max="10" width="9.375" style="12" customWidth="1"/>
    <col min="11" max="11" width="14.125" style="12" customWidth="1"/>
    <col min="12" max="16384" width="9.00390625" style="12" customWidth="1"/>
  </cols>
  <sheetData>
    <row r="1" ht="23.25" customHeight="1">
      <c r="A1" s="29" t="s">
        <v>158</v>
      </c>
    </row>
    <row r="2" spans="1:11" ht="23.25" customHeight="1">
      <c r="A2" s="34" t="s">
        <v>148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5" t="s">
        <v>1</v>
      </c>
      <c r="K3" s="35"/>
    </row>
    <row r="4" spans="1:11" s="17" customFormat="1" ht="14.25" customHeight="1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42</v>
      </c>
      <c r="J4" s="33" t="s">
        <v>11</v>
      </c>
      <c r="K4" s="33" t="s">
        <v>12</v>
      </c>
    </row>
    <row r="5" spans="1:11" s="17" customFormat="1" ht="24" customHeight="1">
      <c r="A5" s="36"/>
      <c r="B5" s="36"/>
      <c r="C5" s="36"/>
      <c r="D5" s="36"/>
      <c r="E5" s="36"/>
      <c r="F5" s="36"/>
      <c r="G5" s="36"/>
      <c r="H5" s="36"/>
      <c r="I5" s="31"/>
      <c r="J5" s="33"/>
      <c r="K5" s="33"/>
    </row>
    <row r="6" spans="1:11" s="17" customFormat="1" ht="12" customHeight="1">
      <c r="A6" s="36"/>
      <c r="B6" s="36"/>
      <c r="C6" s="36"/>
      <c r="D6" s="36"/>
      <c r="E6" s="36"/>
      <c r="F6" s="36"/>
      <c r="G6" s="36"/>
      <c r="H6" s="36"/>
      <c r="I6" s="32"/>
      <c r="J6" s="33"/>
      <c r="K6" s="33"/>
    </row>
    <row r="7" spans="1:11" s="1" customFormat="1" ht="24.75" customHeight="1">
      <c r="A7" s="3"/>
      <c r="B7" s="3" t="s">
        <v>13</v>
      </c>
      <c r="C7" s="3"/>
      <c r="D7" s="3"/>
      <c r="E7" s="16">
        <f>SUM(E8:E10)</f>
        <v>0</v>
      </c>
      <c r="F7" s="16">
        <f>SUM(F8:F10)</f>
        <v>0</v>
      </c>
      <c r="G7" s="3"/>
      <c r="H7" s="3"/>
      <c r="I7" s="16">
        <f>SUM(I8:I10)</f>
        <v>16</v>
      </c>
      <c r="J7" s="4"/>
      <c r="K7" s="4"/>
    </row>
    <row r="8" spans="1:11" s="2" customFormat="1" ht="52.5" customHeight="1">
      <c r="A8" s="5" t="s">
        <v>21</v>
      </c>
      <c r="B8" s="7" t="s">
        <v>81</v>
      </c>
      <c r="C8" s="7" t="s">
        <v>154</v>
      </c>
      <c r="D8" s="7" t="s">
        <v>150</v>
      </c>
      <c r="E8" s="25">
        <v>0</v>
      </c>
      <c r="F8" s="25">
        <v>0</v>
      </c>
      <c r="G8" s="7" t="s">
        <v>82</v>
      </c>
      <c r="H8" s="7" t="s">
        <v>83</v>
      </c>
      <c r="I8" s="6">
        <v>5</v>
      </c>
      <c r="J8" s="7" t="s">
        <v>149</v>
      </c>
      <c r="K8" s="7" t="s">
        <v>149</v>
      </c>
    </row>
    <row r="9" spans="1:11" s="2" customFormat="1" ht="58.5" customHeight="1">
      <c r="A9" s="5" t="s">
        <v>23</v>
      </c>
      <c r="B9" s="7" t="s">
        <v>81</v>
      </c>
      <c r="C9" s="7" t="s">
        <v>155</v>
      </c>
      <c r="D9" s="7" t="s">
        <v>150</v>
      </c>
      <c r="E9" s="25">
        <v>0</v>
      </c>
      <c r="F9" s="25">
        <v>0</v>
      </c>
      <c r="G9" s="7" t="s">
        <v>82</v>
      </c>
      <c r="H9" s="7" t="s">
        <v>83</v>
      </c>
      <c r="I9" s="6">
        <v>6</v>
      </c>
      <c r="J9" s="7" t="s">
        <v>152</v>
      </c>
      <c r="K9" s="7" t="s">
        <v>152</v>
      </c>
    </row>
    <row r="10" spans="1:11" s="2" customFormat="1" ht="74.25" customHeight="1">
      <c r="A10" s="5" t="s">
        <v>24</v>
      </c>
      <c r="B10" s="7" t="s">
        <v>81</v>
      </c>
      <c r="C10" s="7" t="s">
        <v>155</v>
      </c>
      <c r="D10" s="7" t="s">
        <v>150</v>
      </c>
      <c r="E10" s="25">
        <v>0</v>
      </c>
      <c r="F10" s="25">
        <v>0</v>
      </c>
      <c r="G10" s="7" t="s">
        <v>82</v>
      </c>
      <c r="H10" s="7" t="s">
        <v>83</v>
      </c>
      <c r="I10" s="6">
        <v>5</v>
      </c>
      <c r="J10" s="7" t="s">
        <v>153</v>
      </c>
      <c r="K10" s="7" t="s">
        <v>153</v>
      </c>
    </row>
  </sheetData>
  <sheetProtection/>
  <mergeCells count="13">
    <mergeCell ref="F4:F6"/>
    <mergeCell ref="G4:G6"/>
    <mergeCell ref="H4:H6"/>
    <mergeCell ref="I4:I6"/>
    <mergeCell ref="J4:J6"/>
    <mergeCell ref="K4:K6"/>
    <mergeCell ref="A2:K2"/>
    <mergeCell ref="J3:K3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5.50390625" style="12" customWidth="1"/>
    <col min="2" max="2" width="18.875" style="12" customWidth="1"/>
    <col min="3" max="3" width="40.50390625" style="12" customWidth="1"/>
    <col min="4" max="4" width="12.875" style="12" customWidth="1"/>
    <col min="5" max="5" width="7.375" style="12" customWidth="1"/>
    <col min="6" max="7" width="6.375" style="12" customWidth="1"/>
    <col min="8" max="8" width="23.375" style="12" customWidth="1"/>
    <col min="9" max="9" width="8.75390625" style="12" customWidth="1"/>
    <col min="10" max="10" width="9.375" style="12" customWidth="1"/>
    <col min="11" max="11" width="14.125" style="12" customWidth="1"/>
    <col min="12" max="16384" width="9.00390625" style="12" customWidth="1"/>
  </cols>
  <sheetData>
    <row r="1" ht="23.25" customHeight="1">
      <c r="A1" s="29" t="s">
        <v>159</v>
      </c>
    </row>
    <row r="2" spans="1:11" ht="23.25" customHeight="1">
      <c r="A2" s="34" t="s">
        <v>167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5" t="s">
        <v>1</v>
      </c>
      <c r="K3" s="35"/>
    </row>
    <row r="4" spans="1:11" s="17" customFormat="1" ht="14.25" customHeight="1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42</v>
      </c>
      <c r="J4" s="33" t="s">
        <v>11</v>
      </c>
      <c r="K4" s="33" t="s">
        <v>12</v>
      </c>
    </row>
    <row r="5" spans="1:11" s="17" customFormat="1" ht="24" customHeight="1">
      <c r="A5" s="36"/>
      <c r="B5" s="36"/>
      <c r="C5" s="36"/>
      <c r="D5" s="36"/>
      <c r="E5" s="36"/>
      <c r="F5" s="36"/>
      <c r="G5" s="36"/>
      <c r="H5" s="36"/>
      <c r="I5" s="31"/>
      <c r="J5" s="33"/>
      <c r="K5" s="33"/>
    </row>
    <row r="6" spans="1:11" s="17" customFormat="1" ht="12" customHeight="1">
      <c r="A6" s="36"/>
      <c r="B6" s="36"/>
      <c r="C6" s="36"/>
      <c r="D6" s="36"/>
      <c r="E6" s="36"/>
      <c r="F6" s="36"/>
      <c r="G6" s="36"/>
      <c r="H6" s="36"/>
      <c r="I6" s="32"/>
      <c r="J6" s="33"/>
      <c r="K6" s="33"/>
    </row>
    <row r="7" spans="1:11" s="1" customFormat="1" ht="24.75" customHeight="1">
      <c r="A7" s="3"/>
      <c r="B7" s="3" t="s">
        <v>13</v>
      </c>
      <c r="C7" s="3"/>
      <c r="D7" s="3"/>
      <c r="E7" s="16">
        <f>SUM(E8)</f>
        <v>2172</v>
      </c>
      <c r="F7" s="16">
        <f>SUM(F8:F8)</f>
        <v>1100</v>
      </c>
      <c r="G7" s="3"/>
      <c r="H7" s="3"/>
      <c r="I7" s="24">
        <f>SUM(I8:I8)</f>
        <v>180</v>
      </c>
      <c r="J7" s="4"/>
      <c r="K7" s="4"/>
    </row>
    <row r="8" spans="1:11" s="2" customFormat="1" ht="52.5" customHeight="1">
      <c r="A8" s="5" t="s">
        <v>21</v>
      </c>
      <c r="B8" s="6" t="s">
        <v>160</v>
      </c>
      <c r="C8" s="7" t="s">
        <v>161</v>
      </c>
      <c r="D8" s="6" t="s">
        <v>162</v>
      </c>
      <c r="E8" s="7">
        <v>2172</v>
      </c>
      <c r="F8" s="7">
        <v>1100</v>
      </c>
      <c r="G8" s="6" t="s">
        <v>163</v>
      </c>
      <c r="H8" s="7" t="s">
        <v>164</v>
      </c>
      <c r="I8" s="7">
        <v>180</v>
      </c>
      <c r="J8" s="6" t="s">
        <v>166</v>
      </c>
      <c r="K8" s="6" t="s">
        <v>165</v>
      </c>
    </row>
  </sheetData>
  <sheetProtection/>
  <mergeCells count="13">
    <mergeCell ref="F4:F6"/>
    <mergeCell ref="G4:G6"/>
    <mergeCell ref="H4:H6"/>
    <mergeCell ref="I4:I6"/>
    <mergeCell ref="J4:J6"/>
    <mergeCell ref="K4:K6"/>
    <mergeCell ref="A2:K2"/>
    <mergeCell ref="J3:K3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5.50390625" style="12" customWidth="1"/>
    <col min="2" max="2" width="18.875" style="12" customWidth="1"/>
    <col min="3" max="3" width="40.50390625" style="12" customWidth="1"/>
    <col min="4" max="4" width="12.875" style="12" customWidth="1"/>
    <col min="5" max="5" width="7.375" style="12" customWidth="1"/>
    <col min="6" max="7" width="6.375" style="12" customWidth="1"/>
    <col min="8" max="8" width="23.375" style="12" customWidth="1"/>
    <col min="9" max="9" width="8.75390625" style="12" customWidth="1"/>
    <col min="10" max="10" width="9.375" style="12" customWidth="1"/>
    <col min="11" max="11" width="14.125" style="12" customWidth="1"/>
    <col min="12" max="16384" width="9.00390625" style="12" customWidth="1"/>
  </cols>
  <sheetData>
    <row r="1" ht="23.25" customHeight="1">
      <c r="A1" s="29" t="s">
        <v>110</v>
      </c>
    </row>
    <row r="2" spans="1:11" ht="23.25" customHeight="1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5" t="s">
        <v>1</v>
      </c>
      <c r="K3" s="35"/>
    </row>
    <row r="4" spans="1:11" s="17" customFormat="1" ht="14.25" customHeight="1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42</v>
      </c>
      <c r="J4" s="33" t="s">
        <v>11</v>
      </c>
      <c r="K4" s="33" t="s">
        <v>12</v>
      </c>
    </row>
    <row r="5" spans="1:11" s="17" customFormat="1" ht="24" customHeight="1">
      <c r="A5" s="36"/>
      <c r="B5" s="36"/>
      <c r="C5" s="36"/>
      <c r="D5" s="36"/>
      <c r="E5" s="36"/>
      <c r="F5" s="36"/>
      <c r="G5" s="36"/>
      <c r="H5" s="36"/>
      <c r="I5" s="31"/>
      <c r="J5" s="33"/>
      <c r="K5" s="33"/>
    </row>
    <row r="6" spans="1:11" s="17" customFormat="1" ht="12" customHeight="1">
      <c r="A6" s="36"/>
      <c r="B6" s="36"/>
      <c r="C6" s="36"/>
      <c r="D6" s="36"/>
      <c r="E6" s="36"/>
      <c r="F6" s="36"/>
      <c r="G6" s="36"/>
      <c r="H6" s="36"/>
      <c r="I6" s="32"/>
      <c r="J6" s="33"/>
      <c r="K6" s="33"/>
    </row>
    <row r="7" spans="1:11" s="1" customFormat="1" ht="24.75" customHeight="1">
      <c r="A7" s="3"/>
      <c r="B7" s="3" t="s">
        <v>13</v>
      </c>
      <c r="C7" s="3"/>
      <c r="D7" s="3"/>
      <c r="E7" s="16">
        <f>SUM(E8:E11)</f>
        <v>1025</v>
      </c>
      <c r="F7" s="16">
        <f>SUM(F8:F11)</f>
        <v>67</v>
      </c>
      <c r="G7" s="3"/>
      <c r="H7" s="3"/>
      <c r="I7" s="24">
        <f>SUM(I8:I11)</f>
        <v>121.88</v>
      </c>
      <c r="J7" s="4"/>
      <c r="K7" s="4"/>
    </row>
    <row r="8" spans="1:11" s="2" customFormat="1" ht="52.5" customHeight="1">
      <c r="A8" s="5" t="s">
        <v>21</v>
      </c>
      <c r="B8" s="7" t="s">
        <v>111</v>
      </c>
      <c r="C8" s="7" t="s">
        <v>171</v>
      </c>
      <c r="D8" s="7" t="s">
        <v>112</v>
      </c>
      <c r="E8" s="25">
        <v>210</v>
      </c>
      <c r="F8" s="25">
        <v>25</v>
      </c>
      <c r="G8" s="7" t="s">
        <v>113</v>
      </c>
      <c r="H8" s="7" t="s">
        <v>114</v>
      </c>
      <c r="I8" s="5">
        <v>44</v>
      </c>
      <c r="J8" s="7" t="s">
        <v>115</v>
      </c>
      <c r="K8" s="7" t="s">
        <v>116</v>
      </c>
    </row>
    <row r="9" spans="1:11" s="2" customFormat="1" ht="58.5" customHeight="1">
      <c r="A9" s="5" t="s">
        <v>23</v>
      </c>
      <c r="B9" s="7" t="s">
        <v>117</v>
      </c>
      <c r="C9" s="7" t="s">
        <v>172</v>
      </c>
      <c r="D9" s="7" t="s">
        <v>118</v>
      </c>
      <c r="E9" s="25">
        <v>382</v>
      </c>
      <c r="F9" s="25">
        <v>14</v>
      </c>
      <c r="G9" s="7" t="s">
        <v>113</v>
      </c>
      <c r="H9" s="7" t="s">
        <v>119</v>
      </c>
      <c r="I9" s="6">
        <v>46</v>
      </c>
      <c r="J9" s="7" t="s">
        <v>115</v>
      </c>
      <c r="K9" s="7" t="s">
        <v>120</v>
      </c>
    </row>
    <row r="10" spans="1:11" s="2" customFormat="1" ht="74.25" customHeight="1">
      <c r="A10" s="5" t="s">
        <v>24</v>
      </c>
      <c r="B10" s="7" t="s">
        <v>121</v>
      </c>
      <c r="C10" s="7" t="s">
        <v>122</v>
      </c>
      <c r="D10" s="7" t="s">
        <v>123</v>
      </c>
      <c r="E10" s="25">
        <v>433</v>
      </c>
      <c r="F10" s="25">
        <v>28</v>
      </c>
      <c r="G10" s="7" t="s">
        <v>113</v>
      </c>
      <c r="H10" s="7" t="s">
        <v>124</v>
      </c>
      <c r="I10" s="6">
        <v>28.88</v>
      </c>
      <c r="J10" s="7" t="s">
        <v>115</v>
      </c>
      <c r="K10" s="7" t="s">
        <v>47</v>
      </c>
    </row>
    <row r="11" spans="1:11" s="2" customFormat="1" ht="74.25" customHeight="1">
      <c r="A11" s="5" t="s">
        <v>25</v>
      </c>
      <c r="B11" s="7" t="s">
        <v>81</v>
      </c>
      <c r="C11" s="7" t="s">
        <v>84</v>
      </c>
      <c r="D11" s="7" t="s">
        <v>115</v>
      </c>
      <c r="E11" s="25"/>
      <c r="F11" s="25"/>
      <c r="G11" s="7" t="s">
        <v>82</v>
      </c>
      <c r="H11" s="7" t="s">
        <v>83</v>
      </c>
      <c r="I11" s="6">
        <v>3</v>
      </c>
      <c r="J11" s="7" t="s">
        <v>115</v>
      </c>
      <c r="K11" s="7" t="s">
        <v>115</v>
      </c>
    </row>
  </sheetData>
  <sheetProtection/>
  <mergeCells count="13">
    <mergeCell ref="F4:F6"/>
    <mergeCell ref="G4:G6"/>
    <mergeCell ref="H4:H6"/>
    <mergeCell ref="I4:I6"/>
    <mergeCell ref="J4:J6"/>
    <mergeCell ref="K4:K6"/>
    <mergeCell ref="A2:K2"/>
    <mergeCell ref="J3:K3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7.00390625" style="12" customWidth="1"/>
    <col min="2" max="2" width="18.625" style="12" customWidth="1"/>
    <col min="3" max="3" width="26.625" style="12" customWidth="1"/>
    <col min="4" max="4" width="12.875" style="12" customWidth="1"/>
    <col min="5" max="5" width="10.25390625" style="12" customWidth="1"/>
    <col min="6" max="6" width="6.375" style="12" customWidth="1"/>
    <col min="7" max="7" width="11.625" style="12" customWidth="1"/>
    <col min="8" max="8" width="21.625" style="12" customWidth="1"/>
    <col min="9" max="9" width="9.625" style="12" customWidth="1"/>
    <col min="10" max="10" width="13.375" style="12" customWidth="1"/>
    <col min="11" max="11" width="12.50390625" style="12" customWidth="1"/>
    <col min="12" max="16384" width="9.00390625" style="12" customWidth="1"/>
  </cols>
  <sheetData>
    <row r="1" ht="23.25" customHeight="1">
      <c r="A1" t="s">
        <v>38</v>
      </c>
    </row>
    <row r="2" spans="1:11" ht="22.5">
      <c r="A2" s="34" t="s">
        <v>109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5" t="s">
        <v>1</v>
      </c>
      <c r="K3" s="35"/>
    </row>
    <row r="4" spans="1:11" s="17" customFormat="1" ht="14.25" customHeight="1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42</v>
      </c>
      <c r="J4" s="33" t="s">
        <v>11</v>
      </c>
      <c r="K4" s="33" t="s">
        <v>12</v>
      </c>
    </row>
    <row r="5" spans="1:11" s="17" customFormat="1" ht="24" customHeight="1">
      <c r="A5" s="36"/>
      <c r="B5" s="36"/>
      <c r="C5" s="36"/>
      <c r="D5" s="36"/>
      <c r="E5" s="36"/>
      <c r="F5" s="36"/>
      <c r="G5" s="36"/>
      <c r="H5" s="36"/>
      <c r="I5" s="31"/>
      <c r="J5" s="33"/>
      <c r="K5" s="33"/>
    </row>
    <row r="6" spans="1:11" s="17" customFormat="1" ht="26.25" customHeight="1">
      <c r="A6" s="36"/>
      <c r="B6" s="36"/>
      <c r="C6" s="36"/>
      <c r="D6" s="36"/>
      <c r="E6" s="36"/>
      <c r="F6" s="36"/>
      <c r="G6" s="36"/>
      <c r="H6" s="36"/>
      <c r="I6" s="32"/>
      <c r="J6" s="33"/>
      <c r="K6" s="33"/>
    </row>
    <row r="7" spans="1:11" s="1" customFormat="1" ht="24.75" customHeight="1">
      <c r="A7" s="3"/>
      <c r="B7" s="3" t="s">
        <v>13</v>
      </c>
      <c r="C7" s="3"/>
      <c r="D7" s="3"/>
      <c r="E7" s="16">
        <f>SUM(E8:E9)</f>
        <v>139</v>
      </c>
      <c r="F7" s="16">
        <f>SUM(F8:F9)</f>
        <v>8</v>
      </c>
      <c r="G7" s="3"/>
      <c r="H7" s="3"/>
      <c r="I7" s="24">
        <f>SUM(I8:I9)</f>
        <v>56.12</v>
      </c>
      <c r="J7" s="4"/>
      <c r="K7" s="4"/>
    </row>
    <row r="8" spans="1:11" s="2" customFormat="1" ht="45" customHeight="1">
      <c r="A8" s="5" t="s">
        <v>21</v>
      </c>
      <c r="B8" s="7" t="s">
        <v>98</v>
      </c>
      <c r="C8" s="7" t="s">
        <v>99</v>
      </c>
      <c r="D8" s="7" t="s">
        <v>100</v>
      </c>
      <c r="E8" s="25">
        <v>89</v>
      </c>
      <c r="F8" s="25">
        <v>3</v>
      </c>
      <c r="G8" s="7" t="s">
        <v>101</v>
      </c>
      <c r="H8" s="7" t="s">
        <v>102</v>
      </c>
      <c r="I8" s="6">
        <v>11.12</v>
      </c>
      <c r="J8" s="7" t="s">
        <v>103</v>
      </c>
      <c r="K8" s="7" t="s">
        <v>22</v>
      </c>
    </row>
    <row r="9" spans="1:11" s="2" customFormat="1" ht="64.5" customHeight="1">
      <c r="A9" s="5" t="s">
        <v>23</v>
      </c>
      <c r="B9" s="7" t="s">
        <v>104</v>
      </c>
      <c r="C9" s="7" t="s">
        <v>105</v>
      </c>
      <c r="D9" s="7" t="s">
        <v>106</v>
      </c>
      <c r="E9" s="25">
        <v>50</v>
      </c>
      <c r="F9" s="25">
        <v>5</v>
      </c>
      <c r="G9" s="7" t="s">
        <v>101</v>
      </c>
      <c r="H9" s="7" t="s">
        <v>107</v>
      </c>
      <c r="I9" s="6">
        <v>45</v>
      </c>
      <c r="J9" s="7" t="s">
        <v>103</v>
      </c>
      <c r="K9" s="7" t="s">
        <v>22</v>
      </c>
    </row>
  </sheetData>
  <sheetProtection/>
  <mergeCells count="13"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J3:K3"/>
    <mergeCell ref="J4:J6"/>
    <mergeCell ref="K4:K6"/>
    <mergeCell ref="I4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5.50390625" style="12" customWidth="1"/>
    <col min="2" max="2" width="18.875" style="12" customWidth="1"/>
    <col min="3" max="3" width="40.50390625" style="12" customWidth="1"/>
    <col min="4" max="4" width="12.875" style="12" customWidth="1"/>
    <col min="5" max="5" width="7.375" style="12" customWidth="1"/>
    <col min="6" max="7" width="6.375" style="12" customWidth="1"/>
    <col min="8" max="8" width="23.375" style="12" customWidth="1"/>
    <col min="9" max="9" width="8.75390625" style="12" customWidth="1"/>
    <col min="10" max="10" width="9.375" style="12" customWidth="1"/>
    <col min="11" max="11" width="14.125" style="12" customWidth="1"/>
    <col min="12" max="16384" width="9.00390625" style="12" customWidth="1"/>
  </cols>
  <sheetData>
    <row r="1" ht="23.25" customHeight="1">
      <c r="A1" s="12" t="s">
        <v>0</v>
      </c>
    </row>
    <row r="2" spans="1:11" ht="23.25" customHeight="1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13"/>
      <c r="B3" s="13"/>
      <c r="C3" s="14"/>
      <c r="D3" s="14"/>
      <c r="E3" s="14"/>
      <c r="F3" s="14"/>
      <c r="G3" s="14"/>
      <c r="H3" s="14"/>
      <c r="I3" s="15"/>
      <c r="J3" s="35" t="s">
        <v>1</v>
      </c>
      <c r="K3" s="35"/>
    </row>
    <row r="4" spans="1:11" s="17" customFormat="1" ht="14.25" customHeight="1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0" t="s">
        <v>42</v>
      </c>
      <c r="J4" s="33" t="s">
        <v>11</v>
      </c>
      <c r="K4" s="33" t="s">
        <v>12</v>
      </c>
    </row>
    <row r="5" spans="1:11" s="17" customFormat="1" ht="24" customHeight="1">
      <c r="A5" s="36"/>
      <c r="B5" s="36"/>
      <c r="C5" s="36"/>
      <c r="D5" s="36"/>
      <c r="E5" s="36"/>
      <c r="F5" s="36"/>
      <c r="G5" s="36"/>
      <c r="H5" s="36"/>
      <c r="I5" s="31"/>
      <c r="J5" s="33"/>
      <c r="K5" s="33"/>
    </row>
    <row r="6" spans="1:11" s="17" customFormat="1" ht="12" customHeight="1">
      <c r="A6" s="36"/>
      <c r="B6" s="36"/>
      <c r="C6" s="36"/>
      <c r="D6" s="36"/>
      <c r="E6" s="36"/>
      <c r="F6" s="36"/>
      <c r="G6" s="36"/>
      <c r="H6" s="36"/>
      <c r="I6" s="32"/>
      <c r="J6" s="33"/>
      <c r="K6" s="33"/>
    </row>
    <row r="7" spans="1:11" s="1" customFormat="1" ht="38.25" customHeight="1">
      <c r="A7" s="3"/>
      <c r="B7" s="3" t="s">
        <v>13</v>
      </c>
      <c r="C7" s="3"/>
      <c r="D7" s="3"/>
      <c r="E7" s="16">
        <f>SUM(E8:E24)</f>
        <v>3899</v>
      </c>
      <c r="F7" s="16">
        <f>SUM(F8:F24)</f>
        <v>464</v>
      </c>
      <c r="G7" s="3"/>
      <c r="H7" s="3"/>
      <c r="I7" s="16">
        <f>SUM(I8:I24)</f>
        <v>173</v>
      </c>
      <c r="J7" s="4"/>
      <c r="K7" s="4"/>
    </row>
    <row r="8" spans="1:11" s="2" customFormat="1" ht="52.5" customHeight="1">
      <c r="A8" s="5" t="s">
        <v>21</v>
      </c>
      <c r="B8" s="7" t="s">
        <v>43</v>
      </c>
      <c r="C8" s="7" t="s">
        <v>44</v>
      </c>
      <c r="D8" s="26" t="s">
        <v>45</v>
      </c>
      <c r="E8" s="7">
        <v>8</v>
      </c>
      <c r="F8" s="7">
        <v>8</v>
      </c>
      <c r="G8" s="7" t="s">
        <v>126</v>
      </c>
      <c r="H8" s="7" t="s">
        <v>46</v>
      </c>
      <c r="I8" s="27">
        <v>4</v>
      </c>
      <c r="J8" s="26" t="s">
        <v>151</v>
      </c>
      <c r="K8" s="26" t="s">
        <v>127</v>
      </c>
    </row>
    <row r="9" spans="1:11" s="2" customFormat="1" ht="58.5" customHeight="1">
      <c r="A9" s="5" t="s">
        <v>23</v>
      </c>
      <c r="B9" s="7" t="s">
        <v>48</v>
      </c>
      <c r="C9" s="7" t="s">
        <v>49</v>
      </c>
      <c r="D9" s="26" t="s">
        <v>50</v>
      </c>
      <c r="E9" s="7">
        <v>14</v>
      </c>
      <c r="F9" s="7">
        <v>14</v>
      </c>
      <c r="G9" s="7" t="s">
        <v>126</v>
      </c>
      <c r="H9" s="7" t="s">
        <v>46</v>
      </c>
      <c r="I9" s="27">
        <v>6.9</v>
      </c>
      <c r="J9" s="26" t="s">
        <v>151</v>
      </c>
      <c r="K9" s="26" t="s">
        <v>128</v>
      </c>
    </row>
    <row r="10" spans="1:11" s="2" customFormat="1" ht="74.25" customHeight="1">
      <c r="A10" s="5" t="s">
        <v>24</v>
      </c>
      <c r="B10" s="7" t="s">
        <v>51</v>
      </c>
      <c r="C10" s="7" t="s">
        <v>52</v>
      </c>
      <c r="D10" s="26" t="s">
        <v>53</v>
      </c>
      <c r="E10" s="7">
        <v>16</v>
      </c>
      <c r="F10" s="7">
        <v>16</v>
      </c>
      <c r="G10" s="7" t="s">
        <v>126</v>
      </c>
      <c r="H10" s="7" t="s">
        <v>46</v>
      </c>
      <c r="I10" s="27">
        <v>6</v>
      </c>
      <c r="J10" s="26" t="s">
        <v>151</v>
      </c>
      <c r="K10" s="26" t="s">
        <v>129</v>
      </c>
    </row>
    <row r="11" spans="1:11" s="2" customFormat="1" ht="56.25" customHeight="1">
      <c r="A11" s="5" t="s">
        <v>25</v>
      </c>
      <c r="B11" s="7" t="s">
        <v>54</v>
      </c>
      <c r="C11" s="7" t="s">
        <v>55</v>
      </c>
      <c r="D11" s="28" t="s">
        <v>56</v>
      </c>
      <c r="E11" s="7">
        <v>18</v>
      </c>
      <c r="F11" s="7">
        <v>18</v>
      </c>
      <c r="G11" s="7" t="s">
        <v>126</v>
      </c>
      <c r="H11" s="7" t="s">
        <v>46</v>
      </c>
      <c r="I11" s="27">
        <v>7.5</v>
      </c>
      <c r="J11" s="26" t="s">
        <v>151</v>
      </c>
      <c r="K11" s="26" t="s">
        <v>130</v>
      </c>
    </row>
    <row r="12" spans="1:11" s="2" customFormat="1" ht="66.75" customHeight="1">
      <c r="A12" s="5" t="s">
        <v>26</v>
      </c>
      <c r="B12" s="7" t="s">
        <v>57</v>
      </c>
      <c r="C12" s="7" t="s">
        <v>52</v>
      </c>
      <c r="D12" s="28" t="s">
        <v>58</v>
      </c>
      <c r="E12" s="7">
        <v>16</v>
      </c>
      <c r="F12" s="7">
        <v>16</v>
      </c>
      <c r="G12" s="7" t="s">
        <v>126</v>
      </c>
      <c r="H12" s="7" t="s">
        <v>59</v>
      </c>
      <c r="I12" s="27">
        <v>8</v>
      </c>
      <c r="J12" s="26" t="s">
        <v>151</v>
      </c>
      <c r="K12" s="26" t="s">
        <v>58</v>
      </c>
    </row>
    <row r="13" spans="1:11" s="2" customFormat="1" ht="52.5" customHeight="1">
      <c r="A13" s="5" t="s">
        <v>27</v>
      </c>
      <c r="B13" s="7" t="s">
        <v>60</v>
      </c>
      <c r="C13" s="7" t="s">
        <v>61</v>
      </c>
      <c r="D13" s="28" t="s">
        <v>62</v>
      </c>
      <c r="E13" s="7">
        <v>17</v>
      </c>
      <c r="F13" s="7">
        <v>17</v>
      </c>
      <c r="G13" s="7" t="s">
        <v>126</v>
      </c>
      <c r="H13" s="7" t="s">
        <v>63</v>
      </c>
      <c r="I13" s="27">
        <v>7.5</v>
      </c>
      <c r="J13" s="26" t="s">
        <v>151</v>
      </c>
      <c r="K13" s="26" t="s">
        <v>131</v>
      </c>
    </row>
    <row r="14" spans="1:11" s="2" customFormat="1" ht="56.25" customHeight="1">
      <c r="A14" s="5" t="s">
        <v>28</v>
      </c>
      <c r="B14" s="7" t="s">
        <v>64</v>
      </c>
      <c r="C14" s="7" t="s">
        <v>65</v>
      </c>
      <c r="D14" s="28" t="s">
        <v>66</v>
      </c>
      <c r="E14" s="7">
        <v>12</v>
      </c>
      <c r="F14" s="7">
        <v>12</v>
      </c>
      <c r="G14" s="7" t="s">
        <v>126</v>
      </c>
      <c r="H14" s="7" t="s">
        <v>67</v>
      </c>
      <c r="I14" s="27">
        <v>5.8</v>
      </c>
      <c r="J14" s="26" t="s">
        <v>151</v>
      </c>
      <c r="K14" s="26" t="s">
        <v>132</v>
      </c>
    </row>
    <row r="15" spans="1:11" s="2" customFormat="1" ht="57.75" customHeight="1">
      <c r="A15" s="5" t="s">
        <v>29</v>
      </c>
      <c r="B15" s="7" t="s">
        <v>68</v>
      </c>
      <c r="C15" s="7" t="s">
        <v>52</v>
      </c>
      <c r="D15" s="28" t="s">
        <v>69</v>
      </c>
      <c r="E15" s="7">
        <v>16</v>
      </c>
      <c r="F15" s="7">
        <v>16</v>
      </c>
      <c r="G15" s="7" t="s">
        <v>126</v>
      </c>
      <c r="H15" s="7" t="s">
        <v>70</v>
      </c>
      <c r="I15" s="27">
        <v>7.8</v>
      </c>
      <c r="J15" s="26" t="s">
        <v>151</v>
      </c>
      <c r="K15" s="26" t="s">
        <v>133</v>
      </c>
    </row>
    <row r="16" spans="1:11" s="2" customFormat="1" ht="55.5" customHeight="1">
      <c r="A16" s="5" t="s">
        <v>30</v>
      </c>
      <c r="B16" s="7" t="s">
        <v>71</v>
      </c>
      <c r="C16" s="7" t="s">
        <v>72</v>
      </c>
      <c r="D16" s="28" t="s">
        <v>73</v>
      </c>
      <c r="E16" s="7">
        <v>25</v>
      </c>
      <c r="F16" s="7">
        <v>25</v>
      </c>
      <c r="G16" s="7" t="s">
        <v>126</v>
      </c>
      <c r="H16" s="7" t="s">
        <v>59</v>
      </c>
      <c r="I16" s="27">
        <v>9.94</v>
      </c>
      <c r="J16" s="26" t="s">
        <v>151</v>
      </c>
      <c r="K16" s="26" t="s">
        <v>134</v>
      </c>
    </row>
    <row r="17" spans="1:11" s="2" customFormat="1" ht="64.5" customHeight="1">
      <c r="A17" s="5" t="s">
        <v>31</v>
      </c>
      <c r="B17" s="7" t="s">
        <v>74</v>
      </c>
      <c r="C17" s="7" t="s">
        <v>75</v>
      </c>
      <c r="D17" s="28" t="s">
        <v>76</v>
      </c>
      <c r="E17" s="7">
        <v>23</v>
      </c>
      <c r="F17" s="7">
        <v>23</v>
      </c>
      <c r="G17" s="7" t="s">
        <v>126</v>
      </c>
      <c r="H17" s="7" t="s">
        <v>63</v>
      </c>
      <c r="I17" s="27">
        <v>9.83</v>
      </c>
      <c r="J17" s="26" t="s">
        <v>151</v>
      </c>
      <c r="K17" s="26" t="s">
        <v>135</v>
      </c>
    </row>
    <row r="18" spans="1:11" s="2" customFormat="1" ht="55.5" customHeight="1">
      <c r="A18" s="5" t="s">
        <v>32</v>
      </c>
      <c r="B18" s="7" t="s">
        <v>77</v>
      </c>
      <c r="C18" s="7" t="s">
        <v>78</v>
      </c>
      <c r="D18" s="28" t="s">
        <v>79</v>
      </c>
      <c r="E18" s="7">
        <v>4</v>
      </c>
      <c r="F18" s="7">
        <v>4</v>
      </c>
      <c r="G18" s="7" t="s">
        <v>136</v>
      </c>
      <c r="H18" s="7" t="s">
        <v>80</v>
      </c>
      <c r="I18" s="27">
        <v>1.73</v>
      </c>
      <c r="J18" s="26" t="s">
        <v>151</v>
      </c>
      <c r="K18" s="26" t="s">
        <v>137</v>
      </c>
    </row>
    <row r="19" spans="1:11" s="2" customFormat="1" ht="66.75" customHeight="1">
      <c r="A19" s="5" t="s">
        <v>33</v>
      </c>
      <c r="B19" s="7" t="s">
        <v>85</v>
      </c>
      <c r="C19" s="7" t="s">
        <v>86</v>
      </c>
      <c r="D19" s="28" t="s">
        <v>87</v>
      </c>
      <c r="E19" s="7">
        <v>1950</v>
      </c>
      <c r="F19" s="7">
        <v>215</v>
      </c>
      <c r="G19" s="7" t="s">
        <v>138</v>
      </c>
      <c r="H19" s="7" t="s">
        <v>88</v>
      </c>
      <c r="I19" s="27">
        <v>26</v>
      </c>
      <c r="J19" s="26" t="s">
        <v>151</v>
      </c>
      <c r="K19" s="26" t="s">
        <v>139</v>
      </c>
    </row>
    <row r="20" spans="1:11" s="2" customFormat="1" ht="55.5" customHeight="1">
      <c r="A20" s="5" t="s">
        <v>34</v>
      </c>
      <c r="B20" s="7" t="s">
        <v>85</v>
      </c>
      <c r="C20" s="7" t="s">
        <v>89</v>
      </c>
      <c r="D20" s="28" t="s">
        <v>90</v>
      </c>
      <c r="E20" s="7">
        <v>43</v>
      </c>
      <c r="F20" s="7">
        <v>4</v>
      </c>
      <c r="G20" s="7" t="s">
        <v>138</v>
      </c>
      <c r="H20" s="7" t="s">
        <v>91</v>
      </c>
      <c r="I20" s="27">
        <v>30</v>
      </c>
      <c r="J20" s="26" t="s">
        <v>151</v>
      </c>
      <c r="K20" s="26" t="s">
        <v>140</v>
      </c>
    </row>
    <row r="21" spans="1:11" s="2" customFormat="1" ht="55.5" customHeight="1">
      <c r="A21" s="5" t="s">
        <v>35</v>
      </c>
      <c r="B21" s="7" t="s">
        <v>85</v>
      </c>
      <c r="C21" s="7" t="s">
        <v>92</v>
      </c>
      <c r="D21" s="28" t="s">
        <v>93</v>
      </c>
      <c r="E21" s="7">
        <v>30</v>
      </c>
      <c r="F21" s="7">
        <v>0</v>
      </c>
      <c r="G21" s="7" t="s">
        <v>138</v>
      </c>
      <c r="H21" s="7" t="s">
        <v>91</v>
      </c>
      <c r="I21" s="27">
        <v>8</v>
      </c>
      <c r="J21" s="26" t="s">
        <v>151</v>
      </c>
      <c r="K21" s="26" t="s">
        <v>141</v>
      </c>
    </row>
    <row r="22" spans="1:11" s="2" customFormat="1" ht="55.5" customHeight="1">
      <c r="A22" s="5" t="s">
        <v>36</v>
      </c>
      <c r="B22" s="7" t="s">
        <v>85</v>
      </c>
      <c r="C22" s="7" t="s">
        <v>94</v>
      </c>
      <c r="D22" s="28" t="s">
        <v>95</v>
      </c>
      <c r="E22" s="7">
        <v>372</v>
      </c>
      <c r="F22" s="7">
        <v>40</v>
      </c>
      <c r="G22" s="7" t="s">
        <v>138</v>
      </c>
      <c r="H22" s="7" t="s">
        <v>91</v>
      </c>
      <c r="I22" s="27">
        <v>20</v>
      </c>
      <c r="J22" s="26" t="s">
        <v>151</v>
      </c>
      <c r="K22" s="26" t="s">
        <v>142</v>
      </c>
    </row>
    <row r="23" spans="1:11" s="2" customFormat="1" ht="55.5" customHeight="1">
      <c r="A23" s="5" t="s">
        <v>169</v>
      </c>
      <c r="B23" s="7" t="s">
        <v>85</v>
      </c>
      <c r="C23" s="7" t="s">
        <v>96</v>
      </c>
      <c r="D23" s="28" t="s">
        <v>97</v>
      </c>
      <c r="E23" s="7">
        <v>1335</v>
      </c>
      <c r="F23" s="7">
        <v>36</v>
      </c>
      <c r="G23" s="7" t="s">
        <v>138</v>
      </c>
      <c r="H23" s="7" t="s">
        <v>91</v>
      </c>
      <c r="I23" s="27">
        <v>8</v>
      </c>
      <c r="J23" s="26" t="s">
        <v>151</v>
      </c>
      <c r="K23" s="26" t="s">
        <v>143</v>
      </c>
    </row>
    <row r="24" spans="1:11" s="2" customFormat="1" ht="55.5" customHeight="1">
      <c r="A24" s="5" t="s">
        <v>170</v>
      </c>
      <c r="B24" s="7" t="s">
        <v>144</v>
      </c>
      <c r="C24" s="7" t="s">
        <v>145</v>
      </c>
      <c r="D24" s="28" t="s">
        <v>150</v>
      </c>
      <c r="E24" s="7"/>
      <c r="F24" s="7"/>
      <c r="G24" s="7" t="s">
        <v>146</v>
      </c>
      <c r="H24" s="7" t="s">
        <v>147</v>
      </c>
      <c r="I24" s="27">
        <v>6</v>
      </c>
      <c r="J24" s="26" t="s">
        <v>151</v>
      </c>
      <c r="K24" s="26" t="s">
        <v>151</v>
      </c>
    </row>
  </sheetData>
  <sheetProtection/>
  <mergeCells count="13">
    <mergeCell ref="B4:B6"/>
    <mergeCell ref="C4:C6"/>
    <mergeCell ref="D4:D6"/>
    <mergeCell ref="E4:E6"/>
    <mergeCell ref="F4:F6"/>
    <mergeCell ref="G4:G6"/>
    <mergeCell ref="H4:H6"/>
    <mergeCell ref="A2:K2"/>
    <mergeCell ref="J3:K3"/>
    <mergeCell ref="J4:J6"/>
    <mergeCell ref="K4:K6"/>
    <mergeCell ref="I4:I6"/>
    <mergeCell ref="A4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0" sqref="I10"/>
    </sheetView>
  </sheetViews>
  <sheetFormatPr defaultColWidth="9.00390625" defaultRowHeight="14.25"/>
  <cols>
    <col min="2" max="2" width="38.125" style="0" customWidth="1"/>
    <col min="3" max="3" width="10.25390625" style="0" customWidth="1"/>
    <col min="9" max="9" width="12.00390625" style="0" customWidth="1"/>
  </cols>
  <sheetData>
    <row r="1" ht="28.5" customHeight="1">
      <c r="A1" t="s">
        <v>37</v>
      </c>
    </row>
    <row r="2" spans="1:9" s="18" customFormat="1" ht="21.75" customHeight="1">
      <c r="A2" s="43" t="s">
        <v>157</v>
      </c>
      <c r="B2" s="43"/>
      <c r="C2" s="43"/>
      <c r="D2" s="43"/>
      <c r="E2" s="43"/>
      <c r="F2" s="43"/>
      <c r="G2" s="43"/>
      <c r="H2" s="43"/>
      <c r="I2" s="43"/>
    </row>
    <row r="3" spans="1:9" ht="25.5" customHeight="1">
      <c r="A3" s="8"/>
      <c r="B3" s="8"/>
      <c r="C3" s="8"/>
      <c r="D3" s="8"/>
      <c r="E3" s="8"/>
      <c r="F3" s="8"/>
      <c r="G3" s="8"/>
      <c r="H3" s="8"/>
      <c r="I3" s="11" t="s">
        <v>1</v>
      </c>
    </row>
    <row r="4" spans="1:9" ht="31.5" customHeight="1">
      <c r="A4" s="37" t="s">
        <v>2</v>
      </c>
      <c r="B4" s="37" t="s">
        <v>39</v>
      </c>
      <c r="C4" s="44" t="s">
        <v>10</v>
      </c>
      <c r="D4" s="44"/>
      <c r="E4" s="44"/>
      <c r="F4" s="44"/>
      <c r="G4" s="44"/>
      <c r="H4" s="44"/>
      <c r="I4" s="44"/>
    </row>
    <row r="5" spans="1:9" ht="31.5" customHeight="1">
      <c r="A5" s="42"/>
      <c r="B5" s="42"/>
      <c r="C5" s="37" t="s">
        <v>13</v>
      </c>
      <c r="D5" s="39" t="s">
        <v>14</v>
      </c>
      <c r="E5" s="40"/>
      <c r="F5" s="40"/>
      <c r="G5" s="40"/>
      <c r="H5" s="41"/>
      <c r="I5" s="37" t="s">
        <v>15</v>
      </c>
    </row>
    <row r="6" spans="1:9" ht="31.5" customHeight="1">
      <c r="A6" s="38"/>
      <c r="B6" s="38"/>
      <c r="C6" s="38"/>
      <c r="D6" s="9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38"/>
    </row>
    <row r="7" spans="1:9" s="21" customFormat="1" ht="31.5" customHeight="1">
      <c r="A7" s="19"/>
      <c r="B7" s="20" t="s">
        <v>13</v>
      </c>
      <c r="C7" s="19">
        <f>SUM(C8:C14)</f>
        <v>547</v>
      </c>
      <c r="D7" s="19">
        <f>SUM(D8:D14)</f>
        <v>547</v>
      </c>
      <c r="E7" s="19">
        <f>SUM(E8:E14)</f>
        <v>547</v>
      </c>
      <c r="F7" s="19">
        <f>SUM(F8:F9)</f>
        <v>0</v>
      </c>
      <c r="G7" s="19">
        <f>SUM(G8:G9)</f>
        <v>0</v>
      </c>
      <c r="H7" s="19">
        <f>SUM(H8:H9)</f>
        <v>0</v>
      </c>
      <c r="I7" s="19">
        <f>SUM(I8:I9)</f>
        <v>0</v>
      </c>
    </row>
    <row r="8" spans="1:9" s="23" customFormat="1" ht="31.5" customHeight="1">
      <c r="A8" s="6">
        <v>1</v>
      </c>
      <c r="B8" s="6" t="s">
        <v>40</v>
      </c>
      <c r="C8" s="22">
        <f aca="true" t="shared" si="0" ref="C8:C14">D8+I8</f>
        <v>173</v>
      </c>
      <c r="D8" s="22">
        <f aca="true" t="shared" si="1" ref="D8:D14">E8+F8+G8+H8</f>
        <v>173</v>
      </c>
      <c r="E8" s="22">
        <v>173</v>
      </c>
      <c r="F8" s="22"/>
      <c r="G8" s="22"/>
      <c r="H8" s="22"/>
      <c r="I8" s="22"/>
    </row>
    <row r="9" spans="1:9" s="23" customFormat="1" ht="31.5" customHeight="1">
      <c r="A9" s="6">
        <v>2</v>
      </c>
      <c r="B9" s="6" t="s">
        <v>41</v>
      </c>
      <c r="C9" s="22">
        <f t="shared" si="0"/>
        <v>56.12</v>
      </c>
      <c r="D9" s="22">
        <f t="shared" si="1"/>
        <v>56.12</v>
      </c>
      <c r="E9" s="22">
        <v>56.12</v>
      </c>
      <c r="F9" s="22"/>
      <c r="G9" s="22"/>
      <c r="H9" s="22"/>
      <c r="I9" s="22"/>
    </row>
    <row r="10" spans="1:9" s="23" customFormat="1" ht="31.5" customHeight="1">
      <c r="A10" s="6">
        <v>3</v>
      </c>
      <c r="B10" s="6" t="s">
        <v>156</v>
      </c>
      <c r="C10" s="22">
        <f t="shared" si="0"/>
        <v>121.88</v>
      </c>
      <c r="D10" s="22">
        <f t="shared" si="1"/>
        <v>121.88</v>
      </c>
      <c r="E10" s="22">
        <v>121.88</v>
      </c>
      <c r="F10" s="22"/>
      <c r="G10" s="22"/>
      <c r="H10" s="22"/>
      <c r="I10" s="22"/>
    </row>
    <row r="11" spans="1:9" s="23" customFormat="1" ht="31.5" customHeight="1">
      <c r="A11" s="6">
        <v>4</v>
      </c>
      <c r="B11" s="6" t="s">
        <v>168</v>
      </c>
      <c r="C11" s="22">
        <f t="shared" si="0"/>
        <v>180</v>
      </c>
      <c r="D11" s="22">
        <f t="shared" si="1"/>
        <v>180</v>
      </c>
      <c r="E11" s="22">
        <v>180</v>
      </c>
      <c r="F11" s="22"/>
      <c r="G11" s="22"/>
      <c r="H11" s="22"/>
      <c r="I11" s="22"/>
    </row>
    <row r="12" spans="1:9" s="23" customFormat="1" ht="31.5" customHeight="1">
      <c r="A12" s="6">
        <v>5</v>
      </c>
      <c r="B12" s="7" t="s">
        <v>149</v>
      </c>
      <c r="C12" s="22">
        <f t="shared" si="0"/>
        <v>5</v>
      </c>
      <c r="D12" s="22">
        <f t="shared" si="1"/>
        <v>5</v>
      </c>
      <c r="E12" s="6">
        <v>5</v>
      </c>
      <c r="F12" s="22"/>
      <c r="G12" s="22"/>
      <c r="H12" s="22"/>
      <c r="I12" s="22"/>
    </row>
    <row r="13" spans="1:9" s="23" customFormat="1" ht="31.5" customHeight="1">
      <c r="A13" s="6">
        <v>6</v>
      </c>
      <c r="B13" s="7" t="s">
        <v>152</v>
      </c>
      <c r="C13" s="22">
        <f t="shared" si="0"/>
        <v>6</v>
      </c>
      <c r="D13" s="22">
        <f t="shared" si="1"/>
        <v>6</v>
      </c>
      <c r="E13" s="6">
        <v>6</v>
      </c>
      <c r="F13" s="22"/>
      <c r="G13" s="22"/>
      <c r="H13" s="22"/>
      <c r="I13" s="22"/>
    </row>
    <row r="14" spans="1:9" s="23" customFormat="1" ht="31.5" customHeight="1">
      <c r="A14" s="6">
        <v>7</v>
      </c>
      <c r="B14" s="7" t="s">
        <v>153</v>
      </c>
      <c r="C14" s="22">
        <f t="shared" si="0"/>
        <v>5</v>
      </c>
      <c r="D14" s="22">
        <f t="shared" si="1"/>
        <v>5</v>
      </c>
      <c r="E14" s="6">
        <v>5</v>
      </c>
      <c r="F14" s="22"/>
      <c r="G14" s="22"/>
      <c r="H14" s="22"/>
      <c r="I14" s="22"/>
    </row>
  </sheetData>
  <sheetProtection/>
  <mergeCells count="7">
    <mergeCell ref="C5:C6"/>
    <mergeCell ref="D5:H5"/>
    <mergeCell ref="I5:I6"/>
    <mergeCell ref="A4:A6"/>
    <mergeCell ref="B4:B6"/>
    <mergeCell ref="A2:I2"/>
    <mergeCell ref="C4:I4"/>
  </mergeCells>
  <printOptions horizontalCentered="1"/>
  <pageMargins left="0.7480314960629921" right="0.7480314960629921" top="0.984251968503937" bottom="0.984251968503937" header="0.5118110236220472" footer="0.5118110236220472"/>
  <pageSetup firstPageNumber="9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lenovo</cp:lastModifiedBy>
  <cp:lastPrinted>2022-06-01T06:49:57Z</cp:lastPrinted>
  <dcterms:created xsi:type="dcterms:W3CDTF">2016-03-01T01:17:20Z</dcterms:created>
  <dcterms:modified xsi:type="dcterms:W3CDTF">2022-06-01T07:16:20Z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83EFD1D5DAB14B7BAAEE05D73E43B928</vt:lpwstr>
  </property>
</Properties>
</file>