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80" activeTab="1"/>
  </bookViews>
  <sheets>
    <sheet name="示范村建设项目库汇总表1" sheetId="3" r:id="rId1"/>
    <sheet name="示范村建设项目库明细表1" sheetId="4" r:id="rId2"/>
  </sheets>
  <definedNames>
    <definedName name="_xlnm._FilterDatabase" localSheetId="1" hidden="1">示范村建设项目库明细表1!$5:$8</definedName>
    <definedName name="_xlnm.Print_Titles" localSheetId="0">示范村建设项目库汇总表1!$1:$5</definedName>
    <definedName name="_xlnm.Print_Titles" localSheetId="1">示范村建设项目库明细表1!$1:$4</definedName>
  </definedNames>
  <calcPr calcId="124519"/>
</workbook>
</file>

<file path=xl/calcChain.xml><?xml version="1.0" encoding="utf-8"?>
<calcChain xmlns="http://schemas.openxmlformats.org/spreadsheetml/2006/main">
  <c r="E16" i="3"/>
  <c r="P5" i="4"/>
  <c r="O5"/>
  <c r="I8" l="1"/>
  <c r="I7"/>
  <c r="I5" s="1"/>
  <c r="I6"/>
  <c r="M5"/>
  <c r="K5"/>
  <c r="J5"/>
  <c r="F111" i="3"/>
  <c r="E111"/>
  <c r="D111"/>
  <c r="I95"/>
  <c r="E95"/>
  <c r="D95"/>
  <c r="I84"/>
  <c r="H84"/>
  <c r="F84"/>
  <c r="E84"/>
  <c r="D84"/>
  <c r="F82"/>
  <c r="E82"/>
  <c r="D82"/>
  <c r="I81"/>
  <c r="F81"/>
  <c r="E81"/>
  <c r="D81"/>
  <c r="I77"/>
  <c r="H77"/>
  <c r="F77"/>
  <c r="E77"/>
  <c r="D77"/>
  <c r="I69"/>
  <c r="G69"/>
  <c r="E69"/>
  <c r="D69"/>
  <c r="I64"/>
  <c r="G64"/>
  <c r="G51" s="1"/>
  <c r="F64"/>
  <c r="E64"/>
  <c r="D64"/>
  <c r="I52"/>
  <c r="G52"/>
  <c r="F52"/>
  <c r="E52"/>
  <c r="D52"/>
  <c r="H51"/>
  <c r="D51"/>
  <c r="I38"/>
  <c r="H38"/>
  <c r="F38"/>
  <c r="E38"/>
  <c r="D38"/>
  <c r="I35"/>
  <c r="H35"/>
  <c r="F35"/>
  <c r="E35"/>
  <c r="D35"/>
  <c r="I34"/>
  <c r="H34"/>
  <c r="F34"/>
  <c r="E34"/>
  <c r="D34"/>
  <c r="I28"/>
  <c r="H28"/>
  <c r="F28"/>
  <c r="E28"/>
  <c r="D28"/>
  <c r="E21"/>
  <c r="I20"/>
  <c r="G20"/>
  <c r="F20"/>
  <c r="E20"/>
  <c r="D20"/>
  <c r="I15"/>
  <c r="H15"/>
  <c r="G15"/>
  <c r="G7" s="1"/>
  <c r="F15"/>
  <c r="E15"/>
  <c r="E7" s="1"/>
  <c r="D15"/>
  <c r="D7" s="1"/>
  <c r="E14"/>
  <c r="E12"/>
  <c r="E11"/>
  <c r="I8"/>
  <c r="H8"/>
  <c r="G8"/>
  <c r="F8"/>
  <c r="E8"/>
  <c r="D8"/>
  <c r="F7"/>
  <c r="I51" l="1"/>
  <c r="F51"/>
  <c r="E51"/>
  <c r="G6"/>
  <c r="D6"/>
  <c r="F6"/>
  <c r="E6"/>
  <c r="I7"/>
  <c r="I6" s="1"/>
  <c r="H7"/>
</calcChain>
</file>

<file path=xl/sharedStrings.xml><?xml version="1.0" encoding="utf-8"?>
<sst xmlns="http://schemas.openxmlformats.org/spreadsheetml/2006/main" count="212" uniqueCount="157">
  <si>
    <t>单位：个、万元</t>
  </si>
  <si>
    <t>项目类型</t>
  </si>
  <si>
    <t>二级项目类型</t>
  </si>
  <si>
    <t>项目子类型</t>
  </si>
  <si>
    <t>项目个数</t>
  </si>
  <si>
    <t>项目预算总投资</t>
  </si>
  <si>
    <t>备注</t>
  </si>
  <si>
    <t>合计</t>
  </si>
  <si>
    <t>1.衔接资金</t>
  </si>
  <si>
    <t>总计：</t>
  </si>
  <si>
    <t>产业发展</t>
  </si>
  <si>
    <t>合计：</t>
  </si>
  <si>
    <t>生产项目</t>
  </si>
  <si>
    <t>小计：</t>
  </si>
  <si>
    <t>种植业基地</t>
  </si>
  <si>
    <t>养殖业基地</t>
  </si>
  <si>
    <t>水产养殖业发展</t>
  </si>
  <si>
    <t>林草基地建设</t>
  </si>
  <si>
    <t>休闲农业与乡村旅游</t>
  </si>
  <si>
    <t>光伏电站建设</t>
  </si>
  <si>
    <t>加工流通项目</t>
  </si>
  <si>
    <t>农产品仓储保鲜冷链基础设施建设</t>
  </si>
  <si>
    <t>加工业</t>
  </si>
  <si>
    <t>市场建设和农村物流</t>
  </si>
  <si>
    <t>品牌打造和展销平台</t>
  </si>
  <si>
    <t>配套设施项目</t>
  </si>
  <si>
    <t>小型农田水利设施建设</t>
  </si>
  <si>
    <t>产业园（区）</t>
  </si>
  <si>
    <t>产业服务支撑项目</t>
  </si>
  <si>
    <t>智慧农业</t>
  </si>
  <si>
    <t>科技服务</t>
  </si>
  <si>
    <t>人才培养</t>
  </si>
  <si>
    <t>农业社会化服务</t>
  </si>
  <si>
    <t>金融保险配套项目</t>
  </si>
  <si>
    <t>小额贷款贴息</t>
  </si>
  <si>
    <t>小额信贷风险补偿金</t>
  </si>
  <si>
    <t>特色产业保险保费补助</t>
  </si>
  <si>
    <t>新型经营主体贷款贴息</t>
  </si>
  <si>
    <t>其他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</si>
  <si>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</si>
  <si>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</si>
  <si>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</si>
  <si>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</si>
  <si>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</si>
  <si>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</si>
  <si>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</si>
  <si>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</si>
  <si>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</si>
  <si>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</si>
  <si>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</si>
  <si>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</si>
  <si>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</si>
  <si>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</si>
  <si>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</si>
  <si>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公益性岗位</t>
  </si>
  <si>
    <t>乡村建设行动</t>
  </si>
  <si>
    <t>农村基础设施
（含产业配套基础设施）</t>
  </si>
  <si>
    <t>村庄规划编制（含修编）</t>
  </si>
  <si>
    <t>农村道路建设（通村路、通户路、小型桥梁等）</t>
  </si>
  <si>
    <t>产业路、资源路、旅游路建设</t>
  </si>
  <si>
    <t>农村供水保障设施建设</t>
  </si>
  <si>
    <t>农村电网建设（通生产、生活用电、提高综合电压和供电可靠性）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</si>
  <si>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</si>
  <si>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</si>
  <si>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</si>
  <si>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人居环境整治</t>
  </si>
  <si>
    <t>农村卫生厕所改造（户用、公共厕所）</t>
  </si>
  <si>
    <t>农村污水治理</t>
  </si>
  <si>
    <t>农村垃圾治理</t>
  </si>
  <si>
    <t>村容村貌提升</t>
  </si>
  <si>
    <t>农村公共服务</t>
  </si>
  <si>
    <t>学校建设或改造（含幼儿园）</t>
  </si>
  <si>
    <t>村卫生室标准化建设</t>
  </si>
  <si>
    <t>农村养老设施建设（养老院、幸福院、日间照料中心等）</t>
  </si>
  <si>
    <t>公共照明设施</t>
  </si>
  <si>
    <t>开展县乡村公共服务一体化示范创建</t>
  </si>
  <si>
    <t>其他（便民综合服务设施、文化活动广场、体育设施、村级客运站、农村公益性殡葬设施建设等）</t>
  </si>
  <si>
    <t>易地搬迁后扶</t>
  </si>
  <si>
    <t>公共服务岗位</t>
  </si>
  <si>
    <t>“一站式”社区综合服务设施建设</t>
  </si>
  <si>
    <t>易地扶贫搬迁贷款债券贴息补助</t>
  </si>
  <si>
    <t>巩固三保障成果</t>
  </si>
  <si>
    <t>住房</t>
  </si>
  <si>
    <t>农村危房改造等农房改造</t>
  </si>
  <si>
    <t>教育</t>
  </si>
  <si>
    <t>享受“雨露计划”职业教育补助</t>
  </si>
  <si>
    <t>参与“学前学会普通话”行动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</si>
  <si>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</si>
  <si>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</si>
  <si>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</si>
  <si>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</si>
  <si>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</si>
  <si>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</si>
  <si>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</si>
  <si>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</si>
  <si>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</si>
  <si>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</si>
  <si>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</si>
  <si>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</si>
  <si>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</si>
  <si>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</si>
  <si>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防贫保险（基金）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</si>
  <si>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</si>
  <si>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</si>
  <si>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</si>
  <si>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</si>
  <si>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</si>
  <si>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</si>
  <si>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</t>
  </si>
  <si>
    <t>科技文化卫生“三下乡”</t>
  </si>
  <si>
    <r>
      <rPr>
        <sz val="12"/>
        <color theme="1"/>
        <rFont val="宋体"/>
        <family val="3"/>
        <charset val="134"/>
        <scheme val="minor"/>
      </rPr>
      <t>农村文化</t>
    </r>
    <r>
      <rPr>
        <sz val="12"/>
        <color rgb="FFFF0000"/>
        <rFont val="宋体"/>
        <family val="3"/>
        <charset val="134"/>
        <scheme val="minor"/>
      </rPr>
      <t>体育</t>
    </r>
    <r>
      <rPr>
        <sz val="12"/>
        <color theme="1"/>
        <rFont val="宋体"/>
        <family val="3"/>
        <charset val="134"/>
        <scheme val="minor"/>
      </rPr>
      <t>项目</t>
    </r>
  </si>
  <si>
    <t>项目管理费</t>
  </si>
  <si>
    <t>少数民族特色村寨建设项目</t>
  </si>
  <si>
    <t>困难群众饮用低氟茶</t>
  </si>
  <si>
    <t>……</t>
  </si>
  <si>
    <t>项目编号</t>
  </si>
  <si>
    <t>项目名称
（自定义名称）</t>
  </si>
  <si>
    <t>项目摘要
（建设内容及
规模）</t>
  </si>
  <si>
    <t>项目实施地点</t>
  </si>
  <si>
    <t>项目预投资（万元）</t>
  </si>
  <si>
    <t>是否易地搬迁后扶项目</t>
  </si>
  <si>
    <t>受益
户数</t>
  </si>
  <si>
    <t>其中：扶持带动脱贫户户数</t>
  </si>
  <si>
    <t>绩效目标</t>
  </si>
  <si>
    <t>项目实施单位</t>
  </si>
  <si>
    <t>行业主管
部门</t>
  </si>
  <si>
    <t>镇/办</t>
  </si>
  <si>
    <t>村/社区</t>
  </si>
  <si>
    <t>否</t>
  </si>
  <si>
    <t>乡村振兴示范村项目</t>
  </si>
  <si>
    <t>乡村振兴局</t>
  </si>
  <si>
    <t>天赐湾镇</t>
  </si>
  <si>
    <t>席麻湾镇</t>
  </si>
  <si>
    <t>产业配套基础设施</t>
  </si>
  <si>
    <t>乔沟湾村</t>
  </si>
  <si>
    <t>羊圈湾村</t>
  </si>
  <si>
    <t>2.专项资金</t>
  </si>
  <si>
    <t>3.其他整合资金</t>
  </si>
  <si>
    <t>4.其他资金</t>
  </si>
  <si>
    <t>4.其他</t>
  </si>
  <si>
    <t>解决2600亩农田灌溉问题，年均户增加收入1000元以上。</t>
  </si>
  <si>
    <t>2023年席麻湾镇羊圈湾村集体经济冷库项目</t>
  </si>
  <si>
    <t>在原席麻湾镇粮库院内，改建200吨冷库1处并配套相关设施</t>
  </si>
  <si>
    <t>建成200吨冷库1处，带动集体经济年增收5万元左右。</t>
  </si>
  <si>
    <t>2023年天赐湾镇乔沟湾村吴家峁组基础设施项目</t>
    <phoneticPr fontId="15" type="noConversion"/>
  </si>
  <si>
    <t>平整土地200亩，建高抽站一处，铺设管网1000米。</t>
    <phoneticPr fontId="15" type="noConversion"/>
  </si>
  <si>
    <t>解决200亩坡旱地增收问题， 解决59户群众抗旱保粮问题。</t>
  </si>
  <si>
    <t>2023年银湾村许台小组许台坝至马营湾坝引水工程</t>
    <phoneticPr fontId="15" type="noConversion"/>
  </si>
  <si>
    <t>新建泵站1座，沟坝引水输水管路1000米，新建连接现有蓄水池之间输水管路2000米。</t>
    <phoneticPr fontId="15" type="noConversion"/>
  </si>
  <si>
    <t>银湾村</t>
    <phoneticPr fontId="15" type="noConversion"/>
  </si>
  <si>
    <t>小型农田水利设施建设</t>
    <phoneticPr fontId="15" type="noConversion"/>
  </si>
  <si>
    <t>加工流通项目</t>
    <phoneticPr fontId="15" type="noConversion"/>
  </si>
  <si>
    <t>农产品仓储保鲜冷链基础设施建设</t>
    <phoneticPr fontId="15" type="noConversion"/>
  </si>
  <si>
    <t>附件1</t>
    <phoneticPr fontId="15" type="noConversion"/>
  </si>
  <si>
    <t>附件2</t>
    <phoneticPr fontId="15" type="noConversion"/>
  </si>
  <si>
    <t>靖边县2023年市级示范村和巩固提升村补充入库项目汇总表</t>
    <phoneticPr fontId="15" type="noConversion"/>
  </si>
  <si>
    <t>靖边县2023年市级示范村和巩固提升村补充入库项目明细表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</si>
</sst>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20"/>
      <name val="方正小标宋简体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0"/>
      <name val="Arial"/>
      <family val="2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13" fillId="0" borderId="0"/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0"/>
  <sheetViews>
    <sheetView workbookViewId="0">
      <selection activeCell="C115" sqref="C115"/>
    </sheetView>
  </sheetViews>
  <sheetFormatPr defaultColWidth="9" defaultRowHeight="14.25"/>
  <cols>
    <col min="1" max="1" width="10.875" style="1" customWidth="1"/>
    <col min="2" max="2" width="20.25" style="2" customWidth="1"/>
    <col min="3" max="3" width="33.375" style="1" customWidth="1"/>
    <col min="4" max="4" width="9" style="2"/>
    <col min="5" max="5" width="11.875" style="2" customWidth="1"/>
    <col min="6" max="8" width="9" style="2"/>
    <col min="9" max="9" width="10.625" style="2" customWidth="1"/>
    <col min="10" max="10" width="9" style="2"/>
    <col min="11" max="16377" width="9" style="1"/>
    <col min="16378" max="16384" width="9" style="6"/>
  </cols>
  <sheetData>
    <row r="1" spans="1:10 16377:16384" s="1" customFormat="1">
      <c r="A1" s="1" t="s">
        <v>153</v>
      </c>
      <c r="B1" s="2"/>
      <c r="D1" s="2"/>
      <c r="E1" s="2"/>
      <c r="F1" s="2"/>
      <c r="G1" s="2"/>
      <c r="H1" s="2"/>
      <c r="I1" s="2"/>
      <c r="J1" s="2"/>
      <c r="XEW1" s="6"/>
      <c r="XEX1" s="6"/>
      <c r="XEY1" s="6"/>
      <c r="XEZ1" s="6"/>
      <c r="XFA1" s="6"/>
      <c r="XFB1" s="6"/>
      <c r="XFC1" s="6"/>
      <c r="XFD1"/>
    </row>
    <row r="2" spans="1:10 16377:16384" s="7" customFormat="1" ht="30" customHeight="1">
      <c r="A2" s="37" t="s">
        <v>155</v>
      </c>
      <c r="B2" s="37"/>
      <c r="C2" s="37"/>
      <c r="D2" s="37"/>
      <c r="E2" s="37"/>
      <c r="F2" s="37"/>
      <c r="G2" s="37"/>
      <c r="H2" s="37"/>
      <c r="I2" s="37"/>
      <c r="J2" s="37"/>
    </row>
    <row r="3" spans="1:10 16377:16384" s="7" customFormat="1" ht="21.95" customHeight="1">
      <c r="A3" s="38"/>
      <c r="B3" s="38"/>
      <c r="C3" s="38"/>
      <c r="D3" s="38"/>
      <c r="E3" s="31"/>
      <c r="F3" s="32"/>
      <c r="G3" s="33"/>
      <c r="H3" s="39" t="s">
        <v>0</v>
      </c>
      <c r="I3" s="39"/>
      <c r="J3" s="39"/>
    </row>
    <row r="4" spans="1:10 16377:16384" s="8" customFormat="1" ht="30" customHeight="1">
      <c r="A4" s="47" t="s">
        <v>1</v>
      </c>
      <c r="B4" s="50" t="s">
        <v>2</v>
      </c>
      <c r="C4" s="47" t="s">
        <v>3</v>
      </c>
      <c r="D4" s="44" t="s">
        <v>4</v>
      </c>
      <c r="E4" s="40" t="s">
        <v>5</v>
      </c>
      <c r="F4" s="40"/>
      <c r="G4" s="40"/>
      <c r="H4" s="40"/>
      <c r="I4" s="40"/>
      <c r="J4" s="45" t="s">
        <v>6</v>
      </c>
    </row>
    <row r="5" spans="1:10 16377:16384" s="9" customFormat="1" ht="30" customHeight="1">
      <c r="A5" s="47"/>
      <c r="B5" s="50"/>
      <c r="C5" s="47"/>
      <c r="D5" s="44"/>
      <c r="E5" s="28" t="s">
        <v>7</v>
      </c>
      <c r="F5" s="28" t="s">
        <v>8</v>
      </c>
      <c r="G5" s="24" t="s">
        <v>136</v>
      </c>
      <c r="H5" s="28" t="s">
        <v>137</v>
      </c>
      <c r="I5" s="28" t="s">
        <v>138</v>
      </c>
      <c r="J5" s="46"/>
    </row>
    <row r="6" spans="1:10 16377:16384" s="9" customFormat="1" ht="30" customHeight="1">
      <c r="A6" s="41" t="s">
        <v>9</v>
      </c>
      <c r="B6" s="42"/>
      <c r="C6" s="43"/>
      <c r="D6" s="21">
        <f>D7+D34+D51+D75+D79+D100+D109+D111</f>
        <v>3</v>
      </c>
      <c r="E6" s="21">
        <f>E7+E34+E51+E75+E79+E100+E109+E111</f>
        <v>223</v>
      </c>
      <c r="F6" s="21">
        <f>F7+F34+F51+F75+F79+F100+F109+F111</f>
        <v>223</v>
      </c>
      <c r="G6" s="21">
        <f>G7+G34+G51+G75+G79+G100+G109+G111</f>
        <v>0</v>
      </c>
      <c r="H6" s="22"/>
      <c r="I6" s="21">
        <f>I7+I34+I51+I75+I79+I100+I109+I111</f>
        <v>0</v>
      </c>
      <c r="J6" s="26"/>
    </row>
    <row r="7" spans="1:10 16377:16384" s="9" customFormat="1" ht="30" customHeight="1">
      <c r="A7" s="34" t="s">
        <v>10</v>
      </c>
      <c r="B7" s="50" t="s">
        <v>11</v>
      </c>
      <c r="C7" s="50"/>
      <c r="D7" s="21">
        <f t="shared" ref="D7:I7" si="0">D8+D15+D20+D23+D28</f>
        <v>3</v>
      </c>
      <c r="E7" s="21">
        <f t="shared" si="0"/>
        <v>223</v>
      </c>
      <c r="F7" s="21">
        <f t="shared" si="0"/>
        <v>223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6"/>
    </row>
    <row r="8" spans="1:10 16377:16384" s="9" customFormat="1" ht="30" customHeight="1">
      <c r="A8" s="35"/>
      <c r="B8" s="51" t="s">
        <v>12</v>
      </c>
      <c r="C8" s="10" t="s">
        <v>13</v>
      </c>
      <c r="D8" s="21">
        <f t="shared" ref="D8:I8" si="1">SUM(D9:D14)</f>
        <v>0</v>
      </c>
      <c r="E8" s="21">
        <f t="shared" si="1"/>
        <v>0</v>
      </c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6"/>
    </row>
    <row r="9" spans="1:10 16377:16384" s="1" customFormat="1" ht="18.95" customHeight="1">
      <c r="A9" s="35"/>
      <c r="B9" s="51"/>
      <c r="C9" s="11" t="s">
        <v>14</v>
      </c>
      <c r="D9" s="27"/>
      <c r="E9" s="27"/>
      <c r="F9" s="27"/>
      <c r="G9" s="27"/>
      <c r="H9" s="27"/>
      <c r="I9" s="27"/>
      <c r="J9" s="27"/>
    </row>
    <row r="10" spans="1:10 16377:16384" s="1" customFormat="1" ht="18.95" customHeight="1">
      <c r="A10" s="35"/>
      <c r="B10" s="51"/>
      <c r="C10" s="11" t="s">
        <v>15</v>
      </c>
      <c r="D10" s="27"/>
      <c r="E10" s="27"/>
      <c r="F10" s="27"/>
      <c r="G10" s="27"/>
      <c r="H10" s="27"/>
      <c r="I10" s="27"/>
      <c r="J10" s="27"/>
    </row>
    <row r="11" spans="1:10 16377:16384" s="1" customFormat="1" ht="18.95" customHeight="1">
      <c r="A11" s="35"/>
      <c r="B11" s="51"/>
      <c r="C11" s="11" t="s">
        <v>16</v>
      </c>
      <c r="D11" s="27"/>
      <c r="E11" s="27">
        <f t="shared" ref="E11:E14" si="2">F11+H11+I11</f>
        <v>0</v>
      </c>
      <c r="F11" s="27"/>
      <c r="G11" s="27"/>
      <c r="H11" s="27"/>
      <c r="I11" s="27"/>
      <c r="J11" s="27"/>
    </row>
    <row r="12" spans="1:10 16377:16384" s="1" customFormat="1" ht="18.95" customHeight="1">
      <c r="A12" s="35"/>
      <c r="B12" s="51"/>
      <c r="C12" s="11" t="s">
        <v>17</v>
      </c>
      <c r="D12" s="27"/>
      <c r="E12" s="27">
        <f t="shared" si="2"/>
        <v>0</v>
      </c>
      <c r="F12" s="27"/>
      <c r="G12" s="27"/>
      <c r="H12" s="27"/>
      <c r="I12" s="27"/>
      <c r="J12" s="27"/>
    </row>
    <row r="13" spans="1:10 16377:16384" s="1" customFormat="1" ht="18.95" customHeight="1">
      <c r="A13" s="35"/>
      <c r="B13" s="51"/>
      <c r="C13" s="11" t="s">
        <v>18</v>
      </c>
      <c r="D13" s="27"/>
      <c r="E13" s="27"/>
      <c r="F13" s="27"/>
      <c r="G13" s="27"/>
      <c r="H13" s="27"/>
      <c r="I13" s="27"/>
      <c r="J13" s="27"/>
    </row>
    <row r="14" spans="1:10 16377:16384" s="1" customFormat="1" ht="18.95" customHeight="1">
      <c r="A14" s="35"/>
      <c r="B14" s="51"/>
      <c r="C14" s="11" t="s">
        <v>19</v>
      </c>
      <c r="D14" s="27"/>
      <c r="E14" s="27">
        <f t="shared" si="2"/>
        <v>0</v>
      </c>
      <c r="F14" s="27"/>
      <c r="G14" s="27"/>
      <c r="H14" s="27"/>
      <c r="I14" s="27"/>
      <c r="J14" s="27"/>
    </row>
    <row r="15" spans="1:10 16377:16384" s="1" customFormat="1" ht="18.95" customHeight="1">
      <c r="A15" s="35"/>
      <c r="B15" s="52" t="s">
        <v>151</v>
      </c>
      <c r="C15" s="10" t="s">
        <v>13</v>
      </c>
      <c r="D15" s="25">
        <f>SUM(D16:D19)</f>
        <v>1</v>
      </c>
      <c r="E15" s="25">
        <f t="shared" ref="E15:I15" si="3">SUM(E16:E19)</f>
        <v>75</v>
      </c>
      <c r="F15" s="25">
        <f t="shared" si="3"/>
        <v>75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7"/>
    </row>
    <row r="16" spans="1:10 16377:16384" s="1" customFormat="1" ht="18.95" customHeight="1">
      <c r="A16" s="35"/>
      <c r="B16" s="52"/>
      <c r="C16" s="11" t="s">
        <v>152</v>
      </c>
      <c r="D16" s="27">
        <v>1</v>
      </c>
      <c r="E16" s="27">
        <f>F16+H16+I16+G16</f>
        <v>75</v>
      </c>
      <c r="F16" s="27">
        <v>75</v>
      </c>
      <c r="G16" s="27"/>
      <c r="H16" s="27"/>
      <c r="I16" s="27"/>
      <c r="J16" s="27"/>
    </row>
    <row r="17" spans="1:10" s="1" customFormat="1" ht="18.95" customHeight="1">
      <c r="A17" s="35"/>
      <c r="B17" s="52"/>
      <c r="C17" s="12" t="s">
        <v>22</v>
      </c>
      <c r="D17" s="27"/>
      <c r="E17" s="27"/>
      <c r="F17" s="27"/>
      <c r="G17" s="27"/>
      <c r="H17" s="27"/>
      <c r="I17" s="27"/>
      <c r="J17" s="27"/>
    </row>
    <row r="18" spans="1:10" s="1" customFormat="1" ht="18.95" customHeight="1">
      <c r="A18" s="35"/>
      <c r="B18" s="52"/>
      <c r="C18" s="11" t="s">
        <v>23</v>
      </c>
      <c r="D18" s="27"/>
      <c r="E18" s="27"/>
      <c r="F18" s="27"/>
      <c r="G18" s="27"/>
      <c r="H18" s="27"/>
      <c r="I18" s="27"/>
      <c r="J18" s="27"/>
    </row>
    <row r="19" spans="1:10" s="1" customFormat="1" ht="18.95" customHeight="1">
      <c r="A19" s="35"/>
      <c r="B19" s="53"/>
      <c r="C19" s="11" t="s">
        <v>24</v>
      </c>
      <c r="D19" s="27"/>
      <c r="E19" s="27"/>
      <c r="F19" s="27"/>
      <c r="G19" s="27"/>
      <c r="H19" s="27"/>
      <c r="I19" s="27"/>
      <c r="J19" s="27"/>
    </row>
    <row r="20" spans="1:10" s="1" customFormat="1" ht="18.95" customHeight="1">
      <c r="A20" s="35"/>
      <c r="B20" s="48" t="s">
        <v>25</v>
      </c>
      <c r="C20" s="10" t="s">
        <v>13</v>
      </c>
      <c r="D20" s="25">
        <f>D21+D22</f>
        <v>2</v>
      </c>
      <c r="E20" s="25">
        <f>E21+E22</f>
        <v>148</v>
      </c>
      <c r="F20" s="25">
        <f>F21+F22</f>
        <v>148</v>
      </c>
      <c r="G20" s="25">
        <f>G21+G22</f>
        <v>0</v>
      </c>
      <c r="H20" s="25"/>
      <c r="I20" s="25">
        <f>I21+I22</f>
        <v>0</v>
      </c>
      <c r="J20" s="27"/>
    </row>
    <row r="21" spans="1:10" s="1" customFormat="1" ht="18.95" customHeight="1">
      <c r="A21" s="35"/>
      <c r="B21" s="48"/>
      <c r="C21" s="11" t="s">
        <v>150</v>
      </c>
      <c r="D21" s="27">
        <v>2</v>
      </c>
      <c r="E21" s="27">
        <f>F21+H21+I21+G21</f>
        <v>148</v>
      </c>
      <c r="F21" s="27">
        <v>148</v>
      </c>
      <c r="G21" s="27">
        <v>0</v>
      </c>
      <c r="H21" s="27"/>
      <c r="I21" s="27">
        <v>0</v>
      </c>
      <c r="J21" s="27"/>
    </row>
    <row r="22" spans="1:10" s="1" customFormat="1" ht="18.95" customHeight="1">
      <c r="A22" s="35"/>
      <c r="B22" s="49"/>
      <c r="C22" s="12" t="s">
        <v>27</v>
      </c>
      <c r="D22" s="27"/>
      <c r="E22" s="27"/>
      <c r="F22" s="27"/>
      <c r="G22" s="27"/>
      <c r="H22" s="27"/>
      <c r="I22" s="27"/>
      <c r="J22" s="27"/>
    </row>
    <row r="23" spans="1:10" s="1" customFormat="1" ht="18.95" customHeight="1">
      <c r="A23" s="35"/>
      <c r="B23" s="48" t="s">
        <v>28</v>
      </c>
      <c r="C23" s="10" t="s">
        <v>13</v>
      </c>
      <c r="D23" s="27"/>
      <c r="E23" s="27"/>
      <c r="F23" s="27"/>
      <c r="G23" s="27"/>
      <c r="H23" s="27"/>
      <c r="I23" s="27"/>
      <c r="J23" s="27"/>
    </row>
    <row r="24" spans="1:10" s="1" customFormat="1" ht="18.95" customHeight="1">
      <c r="A24" s="35"/>
      <c r="B24" s="48"/>
      <c r="C24" s="12" t="s">
        <v>29</v>
      </c>
      <c r="D24" s="27"/>
      <c r="E24" s="27"/>
      <c r="F24" s="27"/>
      <c r="G24" s="27"/>
      <c r="H24" s="27"/>
      <c r="I24" s="27"/>
      <c r="J24" s="27"/>
    </row>
    <row r="25" spans="1:10" s="1" customFormat="1" ht="18.95" customHeight="1">
      <c r="A25" s="35"/>
      <c r="B25" s="48"/>
      <c r="C25" s="12" t="s">
        <v>30</v>
      </c>
      <c r="D25" s="27"/>
      <c r="E25" s="27"/>
      <c r="F25" s="27"/>
      <c r="G25" s="27"/>
      <c r="H25" s="27"/>
      <c r="I25" s="27"/>
      <c r="J25" s="27"/>
    </row>
    <row r="26" spans="1:10" s="1" customFormat="1" ht="18.95" customHeight="1">
      <c r="A26" s="35"/>
      <c r="B26" s="48"/>
      <c r="C26" s="12" t="s">
        <v>31</v>
      </c>
      <c r="D26" s="27"/>
      <c r="E26" s="27"/>
      <c r="F26" s="27"/>
      <c r="G26" s="27"/>
      <c r="H26" s="27"/>
      <c r="I26" s="27"/>
      <c r="J26" s="27"/>
    </row>
    <row r="27" spans="1:10" s="1" customFormat="1" ht="18.95" customHeight="1">
      <c r="A27" s="35"/>
      <c r="B27" s="49"/>
      <c r="C27" s="12" t="s">
        <v>32</v>
      </c>
      <c r="D27" s="27"/>
      <c r="E27" s="27"/>
      <c r="F27" s="27"/>
      <c r="G27" s="27"/>
      <c r="H27" s="27"/>
      <c r="I27" s="27"/>
      <c r="J27" s="27"/>
    </row>
    <row r="28" spans="1:10" s="1" customFormat="1" ht="18.95" customHeight="1">
      <c r="A28" s="35"/>
      <c r="B28" s="48" t="s">
        <v>33</v>
      </c>
      <c r="C28" s="10" t="s">
        <v>13</v>
      </c>
      <c r="D28" s="25">
        <f>D29+D30+D31+D32+D33</f>
        <v>0</v>
      </c>
      <c r="E28" s="25">
        <f t="shared" ref="E28:I28" si="4">E29+E30+E31+E32+E33</f>
        <v>0</v>
      </c>
      <c r="F28" s="25">
        <f t="shared" si="4"/>
        <v>0</v>
      </c>
      <c r="G28" s="27"/>
      <c r="H28" s="25">
        <f t="shared" si="4"/>
        <v>0</v>
      </c>
      <c r="I28" s="25">
        <f t="shared" si="4"/>
        <v>0</v>
      </c>
      <c r="J28" s="27"/>
    </row>
    <row r="29" spans="1:10" s="1" customFormat="1" ht="18.95" customHeight="1">
      <c r="A29" s="35"/>
      <c r="B29" s="48"/>
      <c r="C29" s="11" t="s">
        <v>34</v>
      </c>
      <c r="D29" s="27"/>
      <c r="E29" s="27"/>
      <c r="F29" s="27"/>
      <c r="G29" s="27"/>
      <c r="H29" s="27"/>
      <c r="I29" s="27"/>
      <c r="J29" s="27"/>
    </row>
    <row r="30" spans="1:10" s="1" customFormat="1" ht="18.95" customHeight="1">
      <c r="A30" s="35"/>
      <c r="B30" s="48"/>
      <c r="C30" s="11" t="s">
        <v>35</v>
      </c>
      <c r="D30" s="27"/>
      <c r="E30" s="27"/>
      <c r="F30" s="27"/>
      <c r="G30" s="27"/>
      <c r="H30" s="27"/>
      <c r="I30" s="27"/>
      <c r="J30" s="27"/>
    </row>
    <row r="31" spans="1:10" s="1" customFormat="1" ht="18.95" customHeight="1">
      <c r="A31" s="35"/>
      <c r="B31" s="48"/>
      <c r="C31" s="11" t="s">
        <v>36</v>
      </c>
      <c r="D31" s="27"/>
      <c r="E31" s="27"/>
      <c r="F31" s="27"/>
      <c r="G31" s="27"/>
      <c r="H31" s="27"/>
      <c r="I31" s="27"/>
      <c r="J31" s="27"/>
    </row>
    <row r="32" spans="1:10" s="1" customFormat="1" ht="18.95" customHeight="1">
      <c r="A32" s="35"/>
      <c r="B32" s="48"/>
      <c r="C32" s="11" t="s">
        <v>37</v>
      </c>
      <c r="D32" s="27"/>
      <c r="E32" s="27"/>
      <c r="F32" s="27"/>
      <c r="G32" s="27"/>
      <c r="H32" s="27"/>
      <c r="I32" s="27"/>
      <c r="J32" s="27"/>
    </row>
    <row r="33" spans="1:10" s="1" customFormat="1" ht="18.95" customHeight="1">
      <c r="A33" s="36"/>
      <c r="B33" s="48"/>
      <c r="C33" s="13" t="s">
        <v>38</v>
      </c>
      <c r="D33" s="27"/>
      <c r="E33" s="27"/>
      <c r="F33" s="27"/>
      <c r="G33" s="27"/>
      <c r="H33" s="27"/>
      <c r="I33" s="27"/>
      <c r="J33" s="27"/>
    </row>
    <row r="34" spans="1:10" s="1" customFormat="1" ht="18.95" customHeight="1">
      <c r="A34" s="35" t="s">
        <v>39</v>
      </c>
      <c r="B34" s="50" t="s">
        <v>11</v>
      </c>
      <c r="C34" s="50"/>
      <c r="D34" s="25">
        <f>D35+D38+D42+D45+D49</f>
        <v>0</v>
      </c>
      <c r="E34" s="25">
        <f t="shared" ref="E34:I34" si="5">E35+E38+E42+E45+E49</f>
        <v>0</v>
      </c>
      <c r="F34" s="25">
        <f t="shared" si="5"/>
        <v>0</v>
      </c>
      <c r="G34" s="27"/>
      <c r="H34" s="25">
        <f t="shared" si="5"/>
        <v>0</v>
      </c>
      <c r="I34" s="25">
        <f t="shared" si="5"/>
        <v>0</v>
      </c>
      <c r="J34" s="27"/>
    </row>
    <row r="35" spans="1:10" s="1" customFormat="1" ht="18.95" customHeight="1">
      <c r="A35" s="35"/>
      <c r="B35" s="35" t="s">
        <v>40</v>
      </c>
      <c r="C35" s="10" t="s">
        <v>13</v>
      </c>
      <c r="D35" s="25">
        <f>D36+D37</f>
        <v>0</v>
      </c>
      <c r="E35" s="25">
        <f t="shared" ref="E35:I35" si="6">E36+E37</f>
        <v>0</v>
      </c>
      <c r="F35" s="25">
        <f t="shared" si="6"/>
        <v>0</v>
      </c>
      <c r="G35" s="27"/>
      <c r="H35" s="25">
        <f t="shared" si="6"/>
        <v>0</v>
      </c>
      <c r="I35" s="25">
        <f t="shared" si="6"/>
        <v>0</v>
      </c>
      <c r="J35" s="27"/>
    </row>
    <row r="36" spans="1:10" s="1" customFormat="1" ht="18.95" customHeight="1">
      <c r="A36" s="35"/>
      <c r="B36" s="35"/>
      <c r="C36" s="11" t="s">
        <v>41</v>
      </c>
      <c r="D36" s="27"/>
      <c r="E36" s="27"/>
      <c r="F36" s="27"/>
      <c r="G36" s="27"/>
      <c r="H36" s="27"/>
      <c r="I36" s="27"/>
      <c r="J36" s="27"/>
    </row>
    <row r="37" spans="1:10" s="1" customFormat="1" ht="18.95" customHeight="1">
      <c r="A37" s="35"/>
      <c r="B37" s="36"/>
      <c r="C37" s="11" t="s">
        <v>42</v>
      </c>
      <c r="D37" s="27"/>
      <c r="E37" s="27"/>
      <c r="F37" s="27"/>
      <c r="G37" s="27"/>
      <c r="H37" s="27"/>
      <c r="I37" s="27"/>
      <c r="J37" s="27"/>
    </row>
    <row r="38" spans="1:10" s="1" customFormat="1" ht="18.95" customHeight="1">
      <c r="A38" s="35"/>
      <c r="B38" s="35" t="s">
        <v>43</v>
      </c>
      <c r="C38" s="10" t="s">
        <v>13</v>
      </c>
      <c r="D38" s="25">
        <f>D39+D40+D41</f>
        <v>0</v>
      </c>
      <c r="E38" s="25">
        <f t="shared" ref="E38:I38" si="7">E39+E40+E41</f>
        <v>0</v>
      </c>
      <c r="F38" s="25">
        <f t="shared" si="7"/>
        <v>0</v>
      </c>
      <c r="G38" s="27"/>
      <c r="H38" s="25">
        <f t="shared" si="7"/>
        <v>0</v>
      </c>
      <c r="I38" s="25">
        <f t="shared" si="7"/>
        <v>0</v>
      </c>
      <c r="J38" s="27"/>
    </row>
    <row r="39" spans="1:10" s="1" customFormat="1" ht="18.95" customHeight="1">
      <c r="A39" s="35"/>
      <c r="B39" s="35"/>
      <c r="C39" s="11" t="s">
        <v>44</v>
      </c>
      <c r="D39" s="27"/>
      <c r="E39" s="27"/>
      <c r="F39" s="27"/>
      <c r="G39" s="27"/>
      <c r="H39" s="27"/>
      <c r="I39" s="27"/>
      <c r="J39" s="27"/>
    </row>
    <row r="40" spans="1:10" s="1" customFormat="1" ht="18.95" customHeight="1">
      <c r="A40" s="35"/>
      <c r="B40" s="35"/>
      <c r="C40" s="11" t="s">
        <v>45</v>
      </c>
      <c r="D40" s="27"/>
      <c r="E40" s="27"/>
      <c r="F40" s="27"/>
      <c r="G40" s="27"/>
      <c r="H40" s="27"/>
      <c r="I40" s="27"/>
      <c r="J40" s="27"/>
    </row>
    <row r="41" spans="1:10" s="1" customFormat="1" ht="18.95" customHeight="1">
      <c r="A41" s="35"/>
      <c r="B41" s="36"/>
      <c r="C41" s="11" t="s">
        <v>46</v>
      </c>
      <c r="D41" s="27"/>
      <c r="E41" s="27"/>
      <c r="F41" s="27"/>
      <c r="G41" s="27"/>
      <c r="H41" s="27"/>
      <c r="I41" s="27"/>
      <c r="J41" s="27"/>
    </row>
    <row r="42" spans="1:10" s="1" customFormat="1" ht="18.95" customHeight="1">
      <c r="A42" s="35"/>
      <c r="B42" s="35" t="s">
        <v>47</v>
      </c>
      <c r="C42" s="10" t="s">
        <v>13</v>
      </c>
      <c r="D42" s="27"/>
      <c r="E42" s="27"/>
      <c r="F42" s="27"/>
      <c r="G42" s="27"/>
      <c r="H42" s="27"/>
      <c r="I42" s="27"/>
      <c r="J42" s="27"/>
    </row>
    <row r="43" spans="1:10" s="1" customFormat="1" ht="18.95" customHeight="1">
      <c r="A43" s="35"/>
      <c r="B43" s="35"/>
      <c r="C43" s="11" t="s">
        <v>48</v>
      </c>
      <c r="D43" s="27"/>
      <c r="E43" s="27"/>
      <c r="F43" s="27"/>
      <c r="G43" s="27"/>
      <c r="H43" s="27"/>
      <c r="I43" s="27"/>
      <c r="J43" s="27"/>
    </row>
    <row r="44" spans="1:10" s="1" customFormat="1" ht="18.95" customHeight="1">
      <c r="A44" s="35"/>
      <c r="B44" s="36"/>
      <c r="C44" s="14" t="s">
        <v>49</v>
      </c>
      <c r="D44" s="27"/>
      <c r="E44" s="27"/>
      <c r="F44" s="27"/>
      <c r="G44" s="27"/>
      <c r="H44" s="27"/>
      <c r="I44" s="27"/>
      <c r="J44" s="27"/>
    </row>
    <row r="45" spans="1:10" s="1" customFormat="1" ht="18.95" customHeight="1">
      <c r="A45" s="35"/>
      <c r="B45" s="35" t="s">
        <v>50</v>
      </c>
      <c r="C45" s="10" t="s">
        <v>13</v>
      </c>
      <c r="D45" s="27"/>
      <c r="E45" s="27"/>
      <c r="F45" s="27"/>
      <c r="G45" s="27"/>
      <c r="H45" s="27"/>
      <c r="I45" s="27"/>
      <c r="J45" s="27"/>
    </row>
    <row r="46" spans="1:10" s="1" customFormat="1" ht="18.95" customHeight="1">
      <c r="A46" s="35"/>
      <c r="B46" s="35"/>
      <c r="C46" s="14" t="s">
        <v>51</v>
      </c>
      <c r="D46" s="27"/>
      <c r="E46" s="27"/>
      <c r="F46" s="27"/>
      <c r="G46" s="27"/>
      <c r="H46" s="27"/>
      <c r="I46" s="27"/>
      <c r="J46" s="27"/>
    </row>
    <row r="47" spans="1:10" s="1" customFormat="1" ht="18.95" customHeight="1">
      <c r="A47" s="35"/>
      <c r="B47" s="35"/>
      <c r="C47" s="14" t="s">
        <v>52</v>
      </c>
      <c r="D47" s="27"/>
      <c r="E47" s="27"/>
      <c r="F47" s="27"/>
      <c r="G47" s="27"/>
      <c r="H47" s="27"/>
      <c r="I47" s="27"/>
      <c r="J47" s="27"/>
    </row>
    <row r="48" spans="1:10" s="1" customFormat="1" ht="18.95" customHeight="1">
      <c r="A48" s="35"/>
      <c r="B48" s="36"/>
      <c r="C48" s="14" t="s">
        <v>53</v>
      </c>
      <c r="D48" s="27"/>
      <c r="E48" s="27"/>
      <c r="F48" s="27"/>
      <c r="G48" s="27"/>
      <c r="H48" s="27"/>
      <c r="I48" s="27"/>
      <c r="J48" s="27"/>
    </row>
    <row r="49" spans="1:10" s="1" customFormat="1" ht="18.95" customHeight="1">
      <c r="A49" s="35"/>
      <c r="B49" s="48" t="s">
        <v>54</v>
      </c>
      <c r="C49" s="10" t="s">
        <v>13</v>
      </c>
      <c r="D49" s="27"/>
      <c r="E49" s="27"/>
      <c r="F49" s="27"/>
      <c r="G49" s="27"/>
      <c r="H49" s="27"/>
      <c r="I49" s="27"/>
      <c r="J49" s="27"/>
    </row>
    <row r="50" spans="1:10" s="1" customFormat="1" ht="18.95" customHeight="1">
      <c r="A50" s="36"/>
      <c r="B50" s="48"/>
      <c r="C50" s="15" t="s">
        <v>54</v>
      </c>
      <c r="D50" s="27"/>
      <c r="E50" s="27"/>
      <c r="F50" s="27"/>
      <c r="G50" s="27"/>
      <c r="H50" s="27"/>
      <c r="I50" s="27"/>
      <c r="J50" s="27"/>
    </row>
    <row r="51" spans="1:10" s="1" customFormat="1" ht="18.95" customHeight="1">
      <c r="A51" s="52" t="s">
        <v>55</v>
      </c>
      <c r="B51" s="47" t="s">
        <v>11</v>
      </c>
      <c r="C51" s="47"/>
      <c r="D51" s="25">
        <f>D52+D64+D69</f>
        <v>0</v>
      </c>
      <c r="E51" s="25">
        <f>E52+E64+E69</f>
        <v>0</v>
      </c>
      <c r="F51" s="25">
        <f>F52+F64+F69</f>
        <v>0</v>
      </c>
      <c r="G51" s="25">
        <f>G52+G64+G69</f>
        <v>0</v>
      </c>
      <c r="H51" s="25">
        <f t="shared" ref="H51" si="8">H52+H62+H67</f>
        <v>0</v>
      </c>
      <c r="I51" s="25">
        <f>I52+I64+I69</f>
        <v>0</v>
      </c>
      <c r="J51" s="27"/>
    </row>
    <row r="52" spans="1:10" s="1" customFormat="1" ht="18.95" customHeight="1">
      <c r="A52" s="52"/>
      <c r="B52" s="35" t="s">
        <v>56</v>
      </c>
      <c r="C52" s="16" t="s">
        <v>13</v>
      </c>
      <c r="D52" s="25">
        <f>D53+D54+D55+D56+D57+D58+D59+D61</f>
        <v>0</v>
      </c>
      <c r="E52" s="25">
        <f>E53+E54+E55+E56+E57+E58+E59+E61</f>
        <v>0</v>
      </c>
      <c r="F52" s="25">
        <f>F53+F54+F55+F56+F57+F58+F59+F61</f>
        <v>0</v>
      </c>
      <c r="G52" s="25">
        <f>G53+G54+G55+G56+G57+G58+G59+G61</f>
        <v>0</v>
      </c>
      <c r="H52" s="25"/>
      <c r="I52" s="25">
        <f>I53+I54+I55+I56+I57+I58+I59+I61</f>
        <v>0</v>
      </c>
      <c r="J52" s="27"/>
    </row>
    <row r="53" spans="1:10" s="1" customFormat="1" ht="18.95" customHeight="1">
      <c r="A53" s="52"/>
      <c r="B53" s="35"/>
      <c r="C53" s="14" t="s">
        <v>57</v>
      </c>
      <c r="D53" s="27"/>
      <c r="E53" s="27"/>
      <c r="F53" s="27"/>
      <c r="G53" s="27"/>
      <c r="H53" s="27"/>
      <c r="I53" s="27"/>
      <c r="J53" s="27"/>
    </row>
    <row r="54" spans="1:10" s="1" customFormat="1" ht="18.95" customHeight="1">
      <c r="A54" s="52"/>
      <c r="B54" s="35"/>
      <c r="C54" s="55" t="s">
        <v>58</v>
      </c>
      <c r="D54" s="27"/>
      <c r="E54" s="27"/>
      <c r="F54" s="27"/>
      <c r="G54" s="27"/>
      <c r="H54" s="27"/>
      <c r="I54" s="27"/>
      <c r="J54" s="27"/>
    </row>
    <row r="55" spans="1:10" s="1" customFormat="1" ht="18.95" customHeight="1">
      <c r="A55" s="52"/>
      <c r="B55" s="35"/>
      <c r="C55" s="55"/>
      <c r="D55" s="27"/>
      <c r="E55" s="27"/>
      <c r="F55" s="27"/>
      <c r="G55" s="27"/>
      <c r="H55" s="27"/>
      <c r="I55" s="27"/>
      <c r="J55" s="27"/>
    </row>
    <row r="56" spans="1:10" s="1" customFormat="1" ht="18.95" customHeight="1">
      <c r="A56" s="52"/>
      <c r="B56" s="35"/>
      <c r="C56" s="11" t="s">
        <v>59</v>
      </c>
      <c r="D56" s="27"/>
      <c r="E56" s="27"/>
      <c r="F56" s="27"/>
      <c r="G56" s="27"/>
      <c r="H56" s="27"/>
      <c r="I56" s="27"/>
      <c r="J56" s="27"/>
    </row>
    <row r="57" spans="1:10" s="1" customFormat="1" ht="18.95" customHeight="1">
      <c r="A57" s="52"/>
      <c r="B57" s="35"/>
      <c r="C57" s="11" t="s">
        <v>60</v>
      </c>
      <c r="D57" s="27"/>
      <c r="E57" s="27"/>
      <c r="F57" s="27"/>
      <c r="G57" s="27"/>
      <c r="H57" s="27"/>
      <c r="I57" s="27"/>
      <c r="J57" s="27"/>
    </row>
    <row r="58" spans="1:10" s="1" customFormat="1" ht="18.95" customHeight="1">
      <c r="A58" s="52"/>
      <c r="B58" s="35"/>
      <c r="C58" s="55" t="s">
        <v>61</v>
      </c>
      <c r="D58" s="27"/>
      <c r="E58" s="27"/>
      <c r="F58" s="27"/>
      <c r="G58" s="27"/>
      <c r="H58" s="27"/>
      <c r="I58" s="27"/>
      <c r="J58" s="27"/>
    </row>
    <row r="59" spans="1:10" s="1" customFormat="1" ht="18.95" customHeight="1">
      <c r="A59" s="52"/>
      <c r="B59" s="35"/>
      <c r="C59" s="55"/>
      <c r="D59" s="27"/>
      <c r="E59" s="27"/>
      <c r="F59" s="27"/>
      <c r="G59" s="27"/>
      <c r="H59" s="27"/>
      <c r="I59" s="27"/>
      <c r="J59" s="27"/>
    </row>
    <row r="60" spans="1:10" s="1" customFormat="1" ht="30" customHeight="1">
      <c r="A60" s="52"/>
      <c r="B60" s="35"/>
      <c r="C60" s="11" t="s">
        <v>62</v>
      </c>
      <c r="D60" s="27"/>
      <c r="E60" s="27"/>
      <c r="F60" s="27"/>
      <c r="G60" s="27"/>
      <c r="H60" s="27"/>
      <c r="I60" s="27"/>
      <c r="J60" s="27"/>
    </row>
    <row r="61" spans="1:10" s="1" customFormat="1" ht="45" customHeight="1">
      <c r="A61" s="52"/>
      <c r="B61" s="35"/>
      <c r="C61" s="17" t="s">
        <v>63</v>
      </c>
      <c r="D61" s="27"/>
      <c r="E61" s="27"/>
      <c r="F61" s="27"/>
      <c r="G61" s="27"/>
      <c r="H61" s="27"/>
      <c r="I61" s="27"/>
      <c r="J61" s="27"/>
    </row>
    <row r="62" spans="1:10" s="1" customFormat="1" ht="18.95" customHeight="1">
      <c r="A62" s="52"/>
      <c r="B62" s="35"/>
      <c r="C62" s="14" t="s">
        <v>64</v>
      </c>
      <c r="D62" s="25"/>
      <c r="E62" s="25"/>
      <c r="F62" s="25"/>
      <c r="G62" s="27"/>
      <c r="H62" s="25"/>
      <c r="I62" s="25"/>
      <c r="J62" s="27"/>
    </row>
    <row r="63" spans="1:10" s="1" customFormat="1" ht="18.95" customHeight="1">
      <c r="A63" s="52"/>
      <c r="B63" s="36"/>
      <c r="C63" s="14" t="s">
        <v>38</v>
      </c>
      <c r="D63" s="27"/>
      <c r="E63" s="27"/>
      <c r="F63" s="27"/>
      <c r="G63" s="27"/>
      <c r="H63" s="27"/>
      <c r="I63" s="27"/>
      <c r="J63" s="27"/>
    </row>
    <row r="64" spans="1:10" s="1" customFormat="1" ht="18.95" customHeight="1">
      <c r="A64" s="52"/>
      <c r="B64" s="35" t="s">
        <v>65</v>
      </c>
      <c r="C64" s="16" t="s">
        <v>13</v>
      </c>
      <c r="D64" s="25">
        <f>SUM(D65:D68)</f>
        <v>0</v>
      </c>
      <c r="E64" s="25">
        <f>SUM(E65:E68)</f>
        <v>0</v>
      </c>
      <c r="F64" s="25">
        <f>SUM(F65:F68)</f>
        <v>0</v>
      </c>
      <c r="G64" s="25">
        <f>SUM(G65:G68)</f>
        <v>0</v>
      </c>
      <c r="H64" s="25"/>
      <c r="I64" s="25">
        <f>SUM(I65:I68)</f>
        <v>0</v>
      </c>
      <c r="J64" s="27"/>
    </row>
    <row r="65" spans="1:10" s="1" customFormat="1" ht="18.95" customHeight="1">
      <c r="A65" s="52"/>
      <c r="B65" s="35"/>
      <c r="C65" s="11" t="s">
        <v>66</v>
      </c>
      <c r="D65" s="27"/>
      <c r="E65" s="27"/>
      <c r="F65" s="27"/>
      <c r="G65" s="27"/>
      <c r="H65" s="27"/>
      <c r="I65" s="27"/>
      <c r="J65" s="27"/>
    </row>
    <row r="66" spans="1:10" s="1" customFormat="1" ht="18.95" customHeight="1">
      <c r="A66" s="52"/>
      <c r="B66" s="35"/>
      <c r="C66" s="11" t="s">
        <v>67</v>
      </c>
      <c r="D66" s="27"/>
      <c r="E66" s="27"/>
      <c r="F66" s="27"/>
      <c r="G66" s="27"/>
      <c r="H66" s="27"/>
      <c r="I66" s="27"/>
      <c r="J66" s="27"/>
    </row>
    <row r="67" spans="1:10" s="1" customFormat="1" ht="18.95" customHeight="1">
      <c r="A67" s="52"/>
      <c r="B67" s="35"/>
      <c r="C67" s="11" t="s">
        <v>68</v>
      </c>
      <c r="D67" s="27"/>
      <c r="E67" s="27"/>
      <c r="F67" s="27"/>
      <c r="G67" s="27"/>
      <c r="H67" s="27"/>
      <c r="I67" s="27"/>
      <c r="J67" s="27"/>
    </row>
    <row r="68" spans="1:10" s="1" customFormat="1" ht="18.95" customHeight="1">
      <c r="A68" s="52"/>
      <c r="B68" s="36"/>
      <c r="C68" s="11" t="s">
        <v>69</v>
      </c>
      <c r="D68" s="27"/>
      <c r="E68" s="27"/>
      <c r="F68" s="27"/>
      <c r="G68" s="27"/>
      <c r="H68" s="27"/>
      <c r="I68" s="27"/>
      <c r="J68" s="27"/>
    </row>
    <row r="69" spans="1:10" s="1" customFormat="1" ht="18.95" customHeight="1">
      <c r="A69" s="52"/>
      <c r="B69" s="35" t="s">
        <v>70</v>
      </c>
      <c r="C69" s="16" t="s">
        <v>13</v>
      </c>
      <c r="D69" s="25">
        <f t="shared" ref="D69:G69" si="9">D72+D74</f>
        <v>0</v>
      </c>
      <c r="E69" s="25">
        <f t="shared" si="9"/>
        <v>0</v>
      </c>
      <c r="F69" s="25"/>
      <c r="G69" s="25">
        <f t="shared" si="9"/>
        <v>0</v>
      </c>
      <c r="H69" s="25"/>
      <c r="I69" s="25">
        <f>I72+I74</f>
        <v>0</v>
      </c>
      <c r="J69" s="27"/>
    </row>
    <row r="70" spans="1:10" s="1" customFormat="1" ht="18.95" customHeight="1">
      <c r="A70" s="52"/>
      <c r="B70" s="35"/>
      <c r="C70" s="55" t="s">
        <v>71</v>
      </c>
      <c r="D70" s="27"/>
      <c r="E70" s="27"/>
      <c r="F70" s="27"/>
      <c r="G70" s="27"/>
      <c r="H70" s="27"/>
      <c r="I70" s="27"/>
      <c r="J70" s="27"/>
    </row>
    <row r="71" spans="1:10" s="1" customFormat="1" ht="18.95" customHeight="1">
      <c r="A71" s="52"/>
      <c r="B71" s="35"/>
      <c r="C71" s="55"/>
      <c r="D71" s="27"/>
      <c r="E71" s="27"/>
      <c r="F71" s="27"/>
      <c r="G71" s="27"/>
      <c r="H71" s="27"/>
      <c r="I71" s="27"/>
      <c r="J71" s="27"/>
    </row>
    <row r="72" spans="1:10" s="1" customFormat="1" ht="18.95" customHeight="1">
      <c r="A72" s="52"/>
      <c r="B72" s="35"/>
      <c r="C72" s="11" t="s">
        <v>72</v>
      </c>
      <c r="D72" s="27"/>
      <c r="E72" s="27"/>
      <c r="F72" s="27"/>
      <c r="G72" s="27"/>
      <c r="H72" s="27"/>
      <c r="I72" s="27"/>
      <c r="J72" s="27"/>
    </row>
    <row r="73" spans="1:10" s="1" customFormat="1" ht="30" customHeight="1">
      <c r="A73" s="52"/>
      <c r="B73" s="35"/>
      <c r="C73" s="11" t="s">
        <v>73</v>
      </c>
      <c r="D73" s="27"/>
      <c r="E73" s="27"/>
      <c r="F73" s="27"/>
      <c r="G73" s="27"/>
      <c r="H73" s="27"/>
      <c r="I73" s="27"/>
      <c r="J73" s="27"/>
    </row>
    <row r="74" spans="1:10" s="1" customFormat="1" ht="18.95" customHeight="1">
      <c r="A74" s="52"/>
      <c r="B74" s="35"/>
      <c r="C74" s="11" t="s">
        <v>74</v>
      </c>
      <c r="D74" s="27"/>
      <c r="E74" s="27"/>
      <c r="F74" s="27"/>
      <c r="G74" s="27"/>
      <c r="H74" s="27"/>
      <c r="I74" s="27"/>
      <c r="J74" s="27"/>
    </row>
    <row r="75" spans="1:10" s="1" customFormat="1" ht="18.95" customHeight="1">
      <c r="A75" s="52"/>
      <c r="B75" s="35"/>
      <c r="C75" s="11" t="s">
        <v>75</v>
      </c>
      <c r="D75" s="27"/>
      <c r="E75" s="27"/>
      <c r="F75" s="27"/>
      <c r="G75" s="27"/>
      <c r="H75" s="27"/>
      <c r="I75" s="27"/>
      <c r="J75" s="27"/>
    </row>
    <row r="76" spans="1:10" s="1" customFormat="1" ht="50.1" customHeight="1">
      <c r="A76" s="53"/>
      <c r="B76" s="35"/>
      <c r="C76" s="13" t="s">
        <v>76</v>
      </c>
      <c r="D76" s="27"/>
      <c r="E76" s="27"/>
      <c r="F76" s="27"/>
      <c r="G76" s="27"/>
      <c r="H76" s="27"/>
      <c r="I76" s="27"/>
      <c r="J76" s="27"/>
    </row>
    <row r="77" spans="1:10" s="1" customFormat="1" ht="23.1" customHeight="1">
      <c r="A77" s="52" t="s">
        <v>77</v>
      </c>
      <c r="B77" s="47" t="s">
        <v>11</v>
      </c>
      <c r="C77" s="47"/>
      <c r="D77" s="25">
        <f>D78+D79+D80</f>
        <v>0</v>
      </c>
      <c r="E77" s="25">
        <f t="shared" ref="E77" si="10">E78+E79+E80</f>
        <v>0</v>
      </c>
      <c r="F77" s="25">
        <f t="shared" ref="F77" si="11">F78+F79+F80</f>
        <v>0</v>
      </c>
      <c r="G77" s="27"/>
      <c r="H77" s="25">
        <f t="shared" ref="H77" si="12">H78+H79+H80</f>
        <v>0</v>
      </c>
      <c r="I77" s="25">
        <f t="shared" ref="I77" si="13">I78+I79+I80</f>
        <v>0</v>
      </c>
      <c r="J77" s="27"/>
    </row>
    <row r="78" spans="1:10" s="1" customFormat="1" ht="18.95" customHeight="1">
      <c r="A78" s="52"/>
      <c r="B78" s="54" t="s">
        <v>77</v>
      </c>
      <c r="C78" s="11" t="s">
        <v>78</v>
      </c>
      <c r="D78" s="27"/>
      <c r="E78" s="27"/>
      <c r="F78" s="27"/>
      <c r="G78" s="27"/>
      <c r="H78" s="27"/>
      <c r="I78" s="27"/>
      <c r="J78" s="27"/>
    </row>
    <row r="79" spans="1:10" s="1" customFormat="1" ht="18.95" customHeight="1">
      <c r="A79" s="52"/>
      <c r="B79" s="54"/>
      <c r="C79" s="11" t="s">
        <v>79</v>
      </c>
      <c r="D79" s="27"/>
      <c r="E79" s="27"/>
      <c r="F79" s="27"/>
      <c r="G79" s="27"/>
      <c r="H79" s="27"/>
      <c r="I79" s="27"/>
      <c r="J79" s="27"/>
    </row>
    <row r="80" spans="1:10" s="1" customFormat="1" ht="18.95" customHeight="1">
      <c r="A80" s="53"/>
      <c r="B80" s="54"/>
      <c r="C80" s="14" t="s">
        <v>80</v>
      </c>
      <c r="D80" s="27"/>
      <c r="E80" s="27"/>
      <c r="F80" s="27"/>
      <c r="G80" s="27"/>
      <c r="H80" s="27"/>
      <c r="I80" s="27"/>
      <c r="J80" s="27"/>
    </row>
    <row r="81" spans="1:10" s="1" customFormat="1" ht="18.95" customHeight="1">
      <c r="A81" s="52" t="s">
        <v>81</v>
      </c>
      <c r="B81" s="47" t="s">
        <v>11</v>
      </c>
      <c r="C81" s="47"/>
      <c r="D81" s="25">
        <f>D82+D84+D95</f>
        <v>0</v>
      </c>
      <c r="E81" s="25">
        <f>E82+E84+E95</f>
        <v>0</v>
      </c>
      <c r="F81" s="25">
        <f>F82+F84+F95</f>
        <v>0</v>
      </c>
      <c r="G81" s="27"/>
      <c r="H81" s="25"/>
      <c r="I81" s="25">
        <f>I82+I84+I95</f>
        <v>0</v>
      </c>
      <c r="J81" s="27"/>
    </row>
    <row r="82" spans="1:10" s="1" customFormat="1" ht="18.95" customHeight="1">
      <c r="A82" s="52"/>
      <c r="B82" s="34" t="s">
        <v>82</v>
      </c>
      <c r="C82" s="16" t="s">
        <v>13</v>
      </c>
      <c r="D82" s="25">
        <f>D83</f>
        <v>0</v>
      </c>
      <c r="E82" s="25">
        <f>E83</f>
        <v>0</v>
      </c>
      <c r="F82" s="25">
        <f>F83</f>
        <v>0</v>
      </c>
      <c r="G82" s="27"/>
      <c r="H82" s="27"/>
      <c r="I82" s="27"/>
      <c r="J82" s="27"/>
    </row>
    <row r="83" spans="1:10" s="1" customFormat="1" ht="18.95" customHeight="1">
      <c r="A83" s="52"/>
      <c r="B83" s="36"/>
      <c r="C83" s="18" t="s">
        <v>83</v>
      </c>
      <c r="D83" s="27"/>
      <c r="E83" s="27"/>
      <c r="F83" s="27"/>
      <c r="G83" s="27"/>
      <c r="H83" s="27"/>
      <c r="I83" s="27"/>
      <c r="J83" s="27"/>
    </row>
    <row r="84" spans="1:10" s="1" customFormat="1" ht="18.95" customHeight="1">
      <c r="A84" s="52"/>
      <c r="B84" s="35" t="s">
        <v>84</v>
      </c>
      <c r="C84" s="16" t="s">
        <v>13</v>
      </c>
      <c r="D84" s="25">
        <f>D85+D86+D87</f>
        <v>0</v>
      </c>
      <c r="E84" s="25">
        <f>E85+E86+E87</f>
        <v>0</v>
      </c>
      <c r="F84" s="25">
        <f>F85+F86+F87</f>
        <v>0</v>
      </c>
      <c r="G84" s="27"/>
      <c r="H84" s="25">
        <f>H85+H86+H87</f>
        <v>0</v>
      </c>
      <c r="I84" s="25">
        <f>I85+I86+I87</f>
        <v>0</v>
      </c>
      <c r="J84" s="27"/>
    </row>
    <row r="85" spans="1:10" s="1" customFormat="1" ht="18.95" customHeight="1">
      <c r="A85" s="52"/>
      <c r="B85" s="35"/>
      <c r="C85" s="11" t="s">
        <v>85</v>
      </c>
      <c r="D85" s="27"/>
      <c r="E85" s="27"/>
      <c r="F85" s="27"/>
      <c r="G85" s="27"/>
      <c r="H85" s="27"/>
      <c r="I85" s="27"/>
      <c r="J85" s="27"/>
    </row>
    <row r="86" spans="1:10" s="1" customFormat="1" ht="18.95" customHeight="1">
      <c r="A86" s="52"/>
      <c r="B86" s="35"/>
      <c r="C86" s="11" t="s">
        <v>86</v>
      </c>
      <c r="D86" s="27"/>
      <c r="E86" s="27"/>
      <c r="F86" s="27"/>
      <c r="G86" s="27"/>
      <c r="H86" s="27"/>
      <c r="I86" s="27"/>
      <c r="J86" s="27"/>
    </row>
    <row r="87" spans="1:10" s="1" customFormat="1" ht="18.95" customHeight="1">
      <c r="A87" s="52"/>
      <c r="B87" s="36"/>
      <c r="C87" s="11" t="s">
        <v>87</v>
      </c>
      <c r="D87" s="27"/>
      <c r="E87" s="27"/>
      <c r="F87" s="27"/>
      <c r="G87" s="27"/>
      <c r="H87" s="27"/>
      <c r="I87" s="27"/>
      <c r="J87" s="27"/>
    </row>
    <row r="88" spans="1:10" s="1" customFormat="1" ht="18.95" customHeight="1">
      <c r="A88" s="52"/>
      <c r="B88" s="35" t="s">
        <v>88</v>
      </c>
      <c r="C88" s="16" t="s">
        <v>13</v>
      </c>
      <c r="D88" s="27"/>
      <c r="E88" s="27"/>
      <c r="F88" s="27"/>
      <c r="G88" s="27"/>
      <c r="H88" s="27"/>
      <c r="I88" s="27"/>
      <c r="J88" s="27"/>
    </row>
    <row r="89" spans="1:10" s="1" customFormat="1" ht="18.95" customHeight="1">
      <c r="A89" s="52"/>
      <c r="B89" s="35"/>
      <c r="C89" s="11" t="s">
        <v>89</v>
      </c>
      <c r="D89" s="27"/>
      <c r="E89" s="27"/>
      <c r="F89" s="27"/>
      <c r="G89" s="27"/>
      <c r="H89" s="27"/>
      <c r="I89" s="27"/>
      <c r="J89" s="27"/>
    </row>
    <row r="90" spans="1:10" s="1" customFormat="1" ht="18.95" customHeight="1">
      <c r="A90" s="52"/>
      <c r="B90" s="35"/>
      <c r="C90" s="11" t="s">
        <v>90</v>
      </c>
      <c r="D90" s="27"/>
      <c r="E90" s="27"/>
      <c r="F90" s="27"/>
      <c r="G90" s="27"/>
      <c r="H90" s="27"/>
      <c r="I90" s="27"/>
      <c r="J90" s="27"/>
    </row>
    <row r="91" spans="1:10" s="1" customFormat="1" ht="18.95" customHeight="1">
      <c r="A91" s="52"/>
      <c r="B91" s="35"/>
      <c r="C91" s="11" t="s">
        <v>91</v>
      </c>
      <c r="D91" s="27"/>
      <c r="E91" s="27"/>
      <c r="F91" s="27"/>
      <c r="G91" s="27"/>
      <c r="H91" s="27"/>
      <c r="I91" s="27"/>
      <c r="J91" s="27"/>
    </row>
    <row r="92" spans="1:10" s="1" customFormat="1" ht="18.95" customHeight="1">
      <c r="A92" s="52"/>
      <c r="B92" s="35"/>
      <c r="C92" s="11" t="s">
        <v>92</v>
      </c>
      <c r="D92" s="27"/>
      <c r="E92" s="27"/>
      <c r="F92" s="27"/>
      <c r="G92" s="27"/>
      <c r="H92" s="27"/>
      <c r="I92" s="27"/>
      <c r="J92" s="27"/>
    </row>
    <row r="93" spans="1:10" s="1" customFormat="1" ht="18.95" customHeight="1">
      <c r="A93" s="52"/>
      <c r="B93" s="35"/>
      <c r="C93" s="11" t="s">
        <v>93</v>
      </c>
      <c r="D93" s="27"/>
      <c r="E93" s="27"/>
      <c r="F93" s="27"/>
      <c r="G93" s="27"/>
      <c r="H93" s="27"/>
      <c r="I93" s="27"/>
      <c r="J93" s="27"/>
    </row>
    <row r="94" spans="1:10" s="1" customFormat="1" ht="18.95" customHeight="1">
      <c r="A94" s="52"/>
      <c r="B94" s="36"/>
      <c r="C94" s="11" t="s">
        <v>94</v>
      </c>
      <c r="D94" s="27"/>
      <c r="E94" s="27"/>
      <c r="F94" s="27"/>
      <c r="G94" s="27"/>
      <c r="H94" s="27"/>
      <c r="I94" s="27"/>
      <c r="J94" s="27"/>
    </row>
    <row r="95" spans="1:10" s="1" customFormat="1" ht="18.95" customHeight="1">
      <c r="A95" s="52"/>
      <c r="B95" s="35" t="s">
        <v>95</v>
      </c>
      <c r="C95" s="16" t="s">
        <v>13</v>
      </c>
      <c r="D95" s="25">
        <f>D96+D97+D98+D99+D100+D101</f>
        <v>0</v>
      </c>
      <c r="E95" s="25">
        <f>E96+E97+E98+E99+E100+E101</f>
        <v>0</v>
      </c>
      <c r="F95" s="25"/>
      <c r="G95" s="27"/>
      <c r="H95" s="25"/>
      <c r="I95" s="25">
        <f>I96+I97+I98+I99+I100+I101</f>
        <v>0</v>
      </c>
      <c r="J95" s="27"/>
    </row>
    <row r="96" spans="1:10" s="1" customFormat="1" ht="18.95" customHeight="1">
      <c r="A96" s="52"/>
      <c r="B96" s="35"/>
      <c r="C96" s="11" t="s">
        <v>96</v>
      </c>
      <c r="D96" s="27"/>
      <c r="E96" s="27"/>
      <c r="F96" s="27"/>
      <c r="G96" s="27"/>
      <c r="H96" s="27"/>
      <c r="I96" s="27"/>
      <c r="J96" s="27"/>
    </row>
    <row r="97" spans="1:10" s="1" customFormat="1" ht="18.95" customHeight="1">
      <c r="A97" s="52"/>
      <c r="B97" s="35"/>
      <c r="C97" s="11" t="s">
        <v>97</v>
      </c>
      <c r="D97" s="27"/>
      <c r="E97" s="27"/>
      <c r="F97" s="27"/>
      <c r="G97" s="27"/>
      <c r="H97" s="27"/>
      <c r="I97" s="27"/>
      <c r="J97" s="27"/>
    </row>
    <row r="98" spans="1:10" s="1" customFormat="1" ht="18.95" customHeight="1">
      <c r="A98" s="52"/>
      <c r="B98" s="35"/>
      <c r="C98" s="11" t="s">
        <v>98</v>
      </c>
      <c r="D98" s="27"/>
      <c r="E98" s="27"/>
      <c r="F98" s="27"/>
      <c r="G98" s="27"/>
      <c r="H98" s="27"/>
      <c r="I98" s="27"/>
      <c r="J98" s="27"/>
    </row>
    <row r="99" spans="1:10" s="1" customFormat="1" ht="18.95" customHeight="1">
      <c r="A99" s="52"/>
      <c r="B99" s="35"/>
      <c r="C99" s="11" t="s">
        <v>99</v>
      </c>
      <c r="D99" s="27"/>
      <c r="E99" s="27"/>
      <c r="F99" s="27"/>
      <c r="G99" s="27"/>
      <c r="H99" s="27"/>
      <c r="I99" s="27"/>
      <c r="J99" s="27"/>
    </row>
    <row r="100" spans="1:10" s="1" customFormat="1" ht="18.95" customHeight="1">
      <c r="A100" s="52"/>
      <c r="B100" s="35"/>
      <c r="C100" s="11" t="s">
        <v>100</v>
      </c>
      <c r="D100" s="27"/>
      <c r="E100" s="27"/>
      <c r="F100" s="27"/>
      <c r="G100" s="27"/>
      <c r="H100" s="27"/>
      <c r="I100" s="27"/>
      <c r="J100" s="27"/>
    </row>
    <row r="101" spans="1:10" s="1" customFormat="1" ht="18.95" customHeight="1">
      <c r="A101" s="53"/>
      <c r="B101" s="35"/>
      <c r="C101" s="13" t="s">
        <v>101</v>
      </c>
      <c r="D101" s="27"/>
      <c r="E101" s="27"/>
      <c r="F101" s="27"/>
      <c r="G101" s="27"/>
      <c r="H101" s="27"/>
      <c r="I101" s="27"/>
      <c r="J101" s="27"/>
    </row>
    <row r="102" spans="1:10" s="1" customFormat="1" ht="18.95" customHeight="1">
      <c r="A102" s="35" t="s">
        <v>102</v>
      </c>
      <c r="B102" s="47" t="s">
        <v>11</v>
      </c>
      <c r="C102" s="47"/>
      <c r="D102" s="27"/>
      <c r="E102" s="27"/>
      <c r="F102" s="27"/>
      <c r="G102" s="27"/>
      <c r="H102" s="27"/>
      <c r="I102" s="27"/>
      <c r="J102" s="27"/>
    </row>
    <row r="103" spans="1:10" s="1" customFormat="1" ht="18.95" customHeight="1">
      <c r="A103" s="35"/>
      <c r="B103" s="35" t="s">
        <v>103</v>
      </c>
      <c r="C103" s="16" t="s">
        <v>13</v>
      </c>
      <c r="D103" s="27"/>
      <c r="E103" s="27"/>
      <c r="F103" s="27"/>
      <c r="G103" s="27"/>
      <c r="H103" s="27"/>
      <c r="I103" s="27"/>
      <c r="J103" s="27"/>
    </row>
    <row r="104" spans="1:10" s="1" customFormat="1" ht="18.95" customHeight="1">
      <c r="A104" s="35"/>
      <c r="B104" s="35"/>
      <c r="C104" s="18" t="s">
        <v>104</v>
      </c>
      <c r="D104" s="27"/>
      <c r="E104" s="27"/>
      <c r="F104" s="27"/>
      <c r="G104" s="27"/>
      <c r="H104" s="27"/>
      <c r="I104" s="27"/>
      <c r="J104" s="27"/>
    </row>
    <row r="105" spans="1:10" s="1" customFormat="1" ht="18.95" customHeight="1">
      <c r="A105" s="35"/>
      <c r="B105" s="36"/>
      <c r="C105" s="18" t="s">
        <v>105</v>
      </c>
      <c r="D105" s="27"/>
      <c r="E105" s="27"/>
      <c r="F105" s="27"/>
      <c r="G105" s="27"/>
      <c r="H105" s="27"/>
      <c r="I105" s="27"/>
      <c r="J105" s="27"/>
    </row>
    <row r="106" spans="1:10" s="1" customFormat="1" ht="18.95" customHeight="1">
      <c r="A106" s="35"/>
      <c r="B106" s="35" t="s">
        <v>106</v>
      </c>
      <c r="C106" s="16" t="s">
        <v>13</v>
      </c>
      <c r="D106" s="27"/>
      <c r="E106" s="27"/>
      <c r="F106" s="27"/>
      <c r="G106" s="27"/>
      <c r="H106" s="27"/>
      <c r="I106" s="27"/>
      <c r="J106" s="27"/>
    </row>
    <row r="107" spans="1:10" s="1" customFormat="1" ht="18.95" customHeight="1">
      <c r="A107" s="35"/>
      <c r="B107" s="35"/>
      <c r="C107" s="18" t="s">
        <v>107</v>
      </c>
      <c r="D107" s="27"/>
      <c r="E107" s="27"/>
      <c r="F107" s="27"/>
      <c r="G107" s="27"/>
      <c r="H107" s="27"/>
      <c r="I107" s="27"/>
      <c r="J107" s="27"/>
    </row>
    <row r="108" spans="1:10" s="1" customFormat="1" ht="18.95" customHeight="1">
      <c r="A108" s="35"/>
      <c r="B108" s="35"/>
      <c r="C108" s="18" t="s">
        <v>108</v>
      </c>
      <c r="D108" s="27"/>
      <c r="E108" s="27"/>
      <c r="F108" s="27"/>
      <c r="G108" s="27"/>
      <c r="H108" s="27"/>
      <c r="I108" s="27"/>
      <c r="J108" s="27"/>
    </row>
    <row r="109" spans="1:10" s="1" customFormat="1" ht="18.95" customHeight="1">
      <c r="A109" s="35"/>
      <c r="B109" s="35"/>
      <c r="C109" s="18" t="s">
        <v>109</v>
      </c>
      <c r="D109" s="27"/>
      <c r="E109" s="27"/>
      <c r="F109" s="27"/>
      <c r="G109" s="27"/>
      <c r="H109" s="27"/>
      <c r="I109" s="27"/>
      <c r="J109" s="27"/>
    </row>
    <row r="110" spans="1:10" s="1" customFormat="1" ht="18.95" customHeight="1">
      <c r="A110" s="36"/>
      <c r="B110" s="35"/>
      <c r="C110" s="19" t="s">
        <v>110</v>
      </c>
      <c r="D110" s="27"/>
      <c r="E110" s="27"/>
      <c r="F110" s="27"/>
      <c r="G110" s="27"/>
      <c r="H110" s="27"/>
      <c r="I110" s="27"/>
      <c r="J110" s="27"/>
    </row>
    <row r="111" spans="1:10" s="1" customFormat="1" ht="18.95" customHeight="1">
      <c r="A111" s="34" t="s">
        <v>111</v>
      </c>
      <c r="B111" s="47" t="s">
        <v>11</v>
      </c>
      <c r="C111" s="47"/>
      <c r="D111" s="25">
        <f>D112</f>
        <v>0</v>
      </c>
      <c r="E111" s="25">
        <f>E112</f>
        <v>0</v>
      </c>
      <c r="F111" s="25">
        <f>F112</f>
        <v>0</v>
      </c>
      <c r="G111" s="27"/>
      <c r="H111" s="27"/>
      <c r="I111" s="27"/>
      <c r="J111" s="27"/>
    </row>
    <row r="112" spans="1:10" s="1" customFormat="1" ht="18.95" customHeight="1">
      <c r="A112" s="36"/>
      <c r="B112" s="20" t="s">
        <v>111</v>
      </c>
      <c r="C112" s="18" t="s">
        <v>111</v>
      </c>
      <c r="D112" s="27"/>
      <c r="E112" s="27"/>
      <c r="F112" s="27"/>
      <c r="G112" s="27"/>
      <c r="H112" s="27"/>
      <c r="I112" s="27"/>
      <c r="J112" s="27"/>
    </row>
    <row r="113" spans="1:10" s="1" customFormat="1" ht="18.95" customHeight="1">
      <c r="A113" s="48" t="s">
        <v>38</v>
      </c>
      <c r="B113" s="47" t="s">
        <v>11</v>
      </c>
      <c r="C113" s="47"/>
      <c r="D113" s="27"/>
      <c r="E113" s="27"/>
      <c r="F113" s="27"/>
      <c r="G113" s="27"/>
      <c r="H113" s="27"/>
      <c r="I113" s="27"/>
      <c r="J113" s="27"/>
    </row>
    <row r="114" spans="1:10" s="1" customFormat="1" ht="18.95" customHeight="1">
      <c r="A114" s="48"/>
      <c r="B114" s="54" t="s">
        <v>38</v>
      </c>
      <c r="C114" s="18" t="s">
        <v>112</v>
      </c>
      <c r="D114" s="27"/>
      <c r="E114" s="27"/>
      <c r="F114" s="27"/>
      <c r="G114" s="27"/>
      <c r="H114" s="27"/>
      <c r="I114" s="27"/>
      <c r="J114" s="27"/>
    </row>
    <row r="115" spans="1:10" s="1" customFormat="1" ht="18.95" customHeight="1">
      <c r="A115" s="48"/>
      <c r="B115" s="54"/>
      <c r="C115" s="12" t="s">
        <v>113</v>
      </c>
      <c r="D115" s="27"/>
      <c r="E115" s="27"/>
      <c r="F115" s="27"/>
      <c r="G115" s="27"/>
      <c r="H115" s="27"/>
      <c r="I115" s="27"/>
      <c r="J115" s="27"/>
    </row>
    <row r="116" spans="1:10" s="1" customFormat="1" ht="18.95" customHeight="1">
      <c r="A116" s="49"/>
      <c r="B116" s="54"/>
      <c r="C116" s="12" t="s">
        <v>114</v>
      </c>
      <c r="D116" s="27"/>
      <c r="E116" s="27"/>
      <c r="F116" s="27"/>
      <c r="G116" s="27"/>
      <c r="H116" s="27"/>
      <c r="I116" s="27"/>
      <c r="J116" s="27"/>
    </row>
    <row r="117" spans="1:10" s="1" customFormat="1">
      <c r="B117" s="2"/>
      <c r="D117" s="2"/>
      <c r="E117" s="2"/>
      <c r="F117" s="2"/>
      <c r="G117" s="2"/>
      <c r="H117" s="2"/>
      <c r="I117" s="2"/>
      <c r="J117" s="2"/>
    </row>
    <row r="118" spans="1:10" s="1" customFormat="1">
      <c r="B118" s="2"/>
      <c r="D118" s="2"/>
      <c r="E118" s="2"/>
      <c r="F118" s="2"/>
      <c r="G118" s="2"/>
      <c r="H118" s="2"/>
      <c r="I118" s="2"/>
      <c r="J118" s="2"/>
    </row>
    <row r="119" spans="1:10" s="1" customFormat="1">
      <c r="B119" s="2"/>
      <c r="D119" s="2"/>
      <c r="E119" s="2"/>
      <c r="F119" s="2"/>
      <c r="G119" s="2"/>
      <c r="H119" s="2"/>
      <c r="I119" s="2"/>
      <c r="J119" s="2"/>
    </row>
    <row r="120" spans="1:10" s="1" customFormat="1">
      <c r="B120" s="2"/>
      <c r="D120" s="2"/>
      <c r="E120" s="2"/>
      <c r="F120" s="2"/>
      <c r="G120" s="2"/>
      <c r="H120" s="2"/>
      <c r="I120" s="2"/>
      <c r="J120" s="2"/>
    </row>
  </sheetData>
  <mergeCells count="50">
    <mergeCell ref="A51:A76"/>
    <mergeCell ref="A77:A80"/>
    <mergeCell ref="B106:B110"/>
    <mergeCell ref="A81:A101"/>
    <mergeCell ref="A102:A110"/>
    <mergeCell ref="B69:B76"/>
    <mergeCell ref="B114:B116"/>
    <mergeCell ref="C4:C5"/>
    <mergeCell ref="C54:C55"/>
    <mergeCell ref="C58:C59"/>
    <mergeCell ref="C70:C71"/>
    <mergeCell ref="B82:B83"/>
    <mergeCell ref="B84:B87"/>
    <mergeCell ref="B88:B94"/>
    <mergeCell ref="B95:B101"/>
    <mergeCell ref="B103:B105"/>
    <mergeCell ref="B102:C102"/>
    <mergeCell ref="B111:C111"/>
    <mergeCell ref="B113:C113"/>
    <mergeCell ref="B49:B50"/>
    <mergeCell ref="B52:B63"/>
    <mergeCell ref="B64:B68"/>
    <mergeCell ref="A111:A112"/>
    <mergeCell ref="A113:A116"/>
    <mergeCell ref="B4:B5"/>
    <mergeCell ref="B8:B14"/>
    <mergeCell ref="B15:B19"/>
    <mergeCell ref="B20:B22"/>
    <mergeCell ref="B7:C7"/>
    <mergeCell ref="B34:C34"/>
    <mergeCell ref="B51:C51"/>
    <mergeCell ref="B77:C77"/>
    <mergeCell ref="B81:C81"/>
    <mergeCell ref="B23:B27"/>
    <mergeCell ref="B28:B33"/>
    <mergeCell ref="B35:B37"/>
    <mergeCell ref="B78:B80"/>
    <mergeCell ref="B45:B48"/>
    <mergeCell ref="A7:A33"/>
    <mergeCell ref="A34:A50"/>
    <mergeCell ref="A2:J2"/>
    <mergeCell ref="A3:D3"/>
    <mergeCell ref="H3:J3"/>
    <mergeCell ref="E4:I4"/>
    <mergeCell ref="A6:C6"/>
    <mergeCell ref="D4:D5"/>
    <mergeCell ref="J4:J5"/>
    <mergeCell ref="A4:A5"/>
    <mergeCell ref="B38:B41"/>
    <mergeCell ref="B42:B44"/>
  </mergeCells>
  <phoneticPr fontId="15" type="noConversion"/>
  <pageMargins left="0.74791666666666701" right="0.74791666666666701" top="0.98402777777777795" bottom="0.98402777777777795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9"/>
  <sheetViews>
    <sheetView tabSelected="1" workbookViewId="0">
      <selection activeCell="U6" sqref="U6"/>
    </sheetView>
  </sheetViews>
  <sheetFormatPr defaultColWidth="9" defaultRowHeight="13.5"/>
  <cols>
    <col min="5" max="5" width="17.625" customWidth="1"/>
    <col min="6" max="6" width="15.875" customWidth="1"/>
    <col min="17" max="17" width="16.75" customWidth="1"/>
  </cols>
  <sheetData>
    <row r="1" spans="1:20 16377:16384" s="1" customFormat="1" ht="14.25">
      <c r="A1" s="1" t="s">
        <v>154</v>
      </c>
      <c r="B1" s="2"/>
      <c r="XEW1" s="6"/>
      <c r="XEX1" s="6"/>
      <c r="XEY1" s="6"/>
      <c r="XEZ1" s="6"/>
      <c r="XFA1" s="6"/>
      <c r="XFB1" s="6"/>
      <c r="XFC1" s="6"/>
      <c r="XFD1"/>
    </row>
    <row r="2" spans="1:20 16377:16384" ht="25.5">
      <c r="A2" s="56" t="s">
        <v>156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 16377:16384" ht="33" customHeight="1">
      <c r="A3" s="59" t="s">
        <v>1</v>
      </c>
      <c r="B3" s="60" t="s">
        <v>2</v>
      </c>
      <c r="C3" s="59" t="s">
        <v>3</v>
      </c>
      <c r="D3" s="59" t="s">
        <v>115</v>
      </c>
      <c r="E3" s="62" t="s">
        <v>116</v>
      </c>
      <c r="F3" s="62" t="s">
        <v>117</v>
      </c>
      <c r="G3" s="57" t="s">
        <v>118</v>
      </c>
      <c r="H3" s="58"/>
      <c r="I3" s="57" t="s">
        <v>119</v>
      </c>
      <c r="J3" s="58"/>
      <c r="K3" s="58"/>
      <c r="L3" s="58"/>
      <c r="M3" s="58"/>
      <c r="N3" s="63" t="s">
        <v>120</v>
      </c>
      <c r="O3" s="63" t="s">
        <v>121</v>
      </c>
      <c r="P3" s="63" t="s">
        <v>122</v>
      </c>
      <c r="Q3" s="63" t="s">
        <v>123</v>
      </c>
      <c r="R3" s="45" t="s">
        <v>124</v>
      </c>
      <c r="S3" s="45" t="s">
        <v>125</v>
      </c>
      <c r="T3" s="63" t="s">
        <v>6</v>
      </c>
    </row>
    <row r="4" spans="1:20 16377:16384" ht="39" customHeight="1">
      <c r="A4" s="59"/>
      <c r="B4" s="61"/>
      <c r="C4" s="59"/>
      <c r="D4" s="59"/>
      <c r="E4" s="62"/>
      <c r="F4" s="62"/>
      <c r="G4" s="5" t="s">
        <v>126</v>
      </c>
      <c r="H4" s="4" t="s">
        <v>127</v>
      </c>
      <c r="I4" s="5" t="s">
        <v>7</v>
      </c>
      <c r="J4" s="3" t="s">
        <v>8</v>
      </c>
      <c r="K4" s="23" t="s">
        <v>136</v>
      </c>
      <c r="L4" s="3" t="s">
        <v>137</v>
      </c>
      <c r="M4" s="3" t="s">
        <v>139</v>
      </c>
      <c r="N4" s="63"/>
      <c r="O4" s="63"/>
      <c r="P4" s="63"/>
      <c r="Q4" s="63"/>
      <c r="R4" s="46"/>
      <c r="S4" s="46"/>
      <c r="T4" s="63"/>
    </row>
    <row r="5" spans="1:20 16377:16384" ht="39" customHeight="1">
      <c r="A5" s="30"/>
      <c r="B5" s="64"/>
      <c r="C5" s="65"/>
      <c r="D5" s="30"/>
      <c r="E5" s="66"/>
      <c r="F5" s="66"/>
      <c r="G5" s="29"/>
      <c r="H5" s="67"/>
      <c r="I5" s="29">
        <f>SUM(I6:I8)</f>
        <v>223</v>
      </c>
      <c r="J5" s="29">
        <f>SUM(J6:J8)</f>
        <v>223</v>
      </c>
      <c r="K5" s="29">
        <f>SUM(K6:K8)</f>
        <v>0</v>
      </c>
      <c r="L5" s="66"/>
      <c r="M5" s="29">
        <f>SUM(M6:M8)</f>
        <v>0</v>
      </c>
      <c r="N5" s="29"/>
      <c r="O5" s="29">
        <f>SUM(O6:O8)</f>
        <v>688</v>
      </c>
      <c r="P5" s="29">
        <f>SUM(P6:P8)</f>
        <v>77</v>
      </c>
      <c r="Q5" s="29"/>
      <c r="R5" s="68"/>
      <c r="S5" s="68"/>
      <c r="T5" s="29"/>
    </row>
    <row r="6" spans="1:20 16377:16384" s="69" customFormat="1" ht="81" customHeight="1">
      <c r="A6" s="70" t="s">
        <v>10</v>
      </c>
      <c r="B6" s="70" t="s">
        <v>20</v>
      </c>
      <c r="C6" s="70" t="s">
        <v>21</v>
      </c>
      <c r="D6" s="70"/>
      <c r="E6" s="70" t="s">
        <v>141</v>
      </c>
      <c r="F6" s="70" t="s">
        <v>142</v>
      </c>
      <c r="G6" s="70" t="s">
        <v>132</v>
      </c>
      <c r="H6" s="70" t="s">
        <v>135</v>
      </c>
      <c r="I6" s="70">
        <f t="shared" ref="I6" si="0">J6+K6+L6</f>
        <v>75</v>
      </c>
      <c r="J6" s="70">
        <v>75</v>
      </c>
      <c r="K6" s="70">
        <v>0</v>
      </c>
      <c r="L6" s="70">
        <v>0</v>
      </c>
      <c r="M6" s="70">
        <v>0</v>
      </c>
      <c r="N6" s="70" t="s">
        <v>128</v>
      </c>
      <c r="O6" s="70">
        <v>545</v>
      </c>
      <c r="P6" s="70">
        <v>60</v>
      </c>
      <c r="Q6" s="70" t="s">
        <v>143</v>
      </c>
      <c r="R6" s="70" t="s">
        <v>130</v>
      </c>
      <c r="S6" s="70" t="s">
        <v>130</v>
      </c>
      <c r="T6" s="70" t="s">
        <v>129</v>
      </c>
    </row>
    <row r="7" spans="1:20 16377:16384" s="69" customFormat="1" ht="81" customHeight="1">
      <c r="A7" s="70" t="s">
        <v>10</v>
      </c>
      <c r="B7" s="70" t="s">
        <v>133</v>
      </c>
      <c r="C7" s="70" t="s">
        <v>26</v>
      </c>
      <c r="D7" s="70"/>
      <c r="E7" s="70" t="s">
        <v>144</v>
      </c>
      <c r="F7" s="70" t="s">
        <v>145</v>
      </c>
      <c r="G7" s="70" t="s">
        <v>131</v>
      </c>
      <c r="H7" s="70" t="s">
        <v>134</v>
      </c>
      <c r="I7" s="70">
        <f t="shared" ref="I7:I8" si="1">J7+K7+L7+M7</f>
        <v>50</v>
      </c>
      <c r="J7" s="70">
        <v>50</v>
      </c>
      <c r="K7" s="70">
        <v>0</v>
      </c>
      <c r="L7" s="70">
        <v>0</v>
      </c>
      <c r="M7" s="70">
        <v>0</v>
      </c>
      <c r="N7" s="70" t="s">
        <v>128</v>
      </c>
      <c r="O7" s="70">
        <v>59</v>
      </c>
      <c r="P7" s="70">
        <v>2</v>
      </c>
      <c r="Q7" s="70" t="s">
        <v>146</v>
      </c>
      <c r="R7" s="70" t="s">
        <v>130</v>
      </c>
      <c r="S7" s="70" t="s">
        <v>130</v>
      </c>
      <c r="T7" s="70" t="s">
        <v>129</v>
      </c>
    </row>
    <row r="8" spans="1:20 16377:16384" s="69" customFormat="1" ht="81" customHeight="1">
      <c r="A8" s="70" t="s">
        <v>10</v>
      </c>
      <c r="B8" s="70" t="s">
        <v>133</v>
      </c>
      <c r="C8" s="70" t="s">
        <v>26</v>
      </c>
      <c r="D8" s="70"/>
      <c r="E8" s="70" t="s">
        <v>147</v>
      </c>
      <c r="F8" s="70" t="s">
        <v>148</v>
      </c>
      <c r="G8" s="70" t="s">
        <v>131</v>
      </c>
      <c r="H8" s="70" t="s">
        <v>149</v>
      </c>
      <c r="I8" s="70">
        <f t="shared" si="1"/>
        <v>98</v>
      </c>
      <c r="J8" s="70">
        <v>98</v>
      </c>
      <c r="K8" s="70">
        <v>0</v>
      </c>
      <c r="L8" s="70">
        <v>0</v>
      </c>
      <c r="M8" s="70">
        <v>0</v>
      </c>
      <c r="N8" s="70" t="s">
        <v>128</v>
      </c>
      <c r="O8" s="70">
        <v>84</v>
      </c>
      <c r="P8" s="70">
        <v>15</v>
      </c>
      <c r="Q8" s="70" t="s">
        <v>140</v>
      </c>
      <c r="R8" s="70" t="s">
        <v>130</v>
      </c>
      <c r="S8" s="70" t="s">
        <v>130</v>
      </c>
      <c r="T8" s="70" t="s">
        <v>129</v>
      </c>
    </row>
    <row r="9" spans="1:20 16377:16384" ht="11.25" customHeight="1"/>
  </sheetData>
  <mergeCells count="16">
    <mergeCell ref="A2:T2"/>
    <mergeCell ref="G3:H3"/>
    <mergeCell ref="I3:M3"/>
    <mergeCell ref="A3:A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R3:R4"/>
    <mergeCell ref="S3:S4"/>
    <mergeCell ref="T3:T4"/>
  </mergeCells>
  <phoneticPr fontId="15" type="noConversion"/>
  <dataValidations count="1">
    <dataValidation type="list" allowBlank="1" showInputMessage="1" showErrorMessage="1" sqref="N2">
      <formula1>#REF!</formula1>
    </dataValidation>
  </dataValidations>
  <pageMargins left="0.75138888888888899" right="0.75138888888888899" top="1" bottom="1" header="0.5" footer="0.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示范村建设项目库汇总表1</vt:lpstr>
      <vt:lpstr>示范村建设项目库明细表1</vt:lpstr>
      <vt:lpstr>示范村建设项目库汇总表1!Print_Titles</vt:lpstr>
      <vt:lpstr>示范村建设项目库明细表1!Print_Titles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2023-03-15T11:27:43Z</cp:lastPrinted>
  <dcterms:created xsi:type="dcterms:W3CDTF">2023-01-10T11:11:00Z</dcterms:created>
  <dcterms:modified xsi:type="dcterms:W3CDTF">2023-03-15T11:28:13Z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6BD76EF9E2BD4B56A6EF03D7975D0689</vt:lpwstr>
  </property>
  <property fmtid="{D5CDD505-2E9C-101B-9397-08002B2CF9AE}" pid="3" name="KSOProductBuildVer">
    <vt:lpwstr>2052-11.1.0.13703</vt:lpwstr>
  </property>
</Properties>
</file>